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375" windowWidth="18555" windowHeight="11505"/>
  </bookViews>
  <sheets>
    <sheet name="AA" sheetId="1" r:id="rId1"/>
  </sheets>
  <definedNames>
    <definedName name="_xlnm._FilterDatabase" localSheetId="0" hidden="1">AA!$A$7:$R$251</definedName>
    <definedName name="_xlnm.Print_Area" localSheetId="0">AA!$A$1:$S$251</definedName>
    <definedName name="TRANSPORTISTA">#REF!</definedName>
  </definedNames>
  <calcPr calcId="145621"/>
</workbook>
</file>

<file path=xl/calcChain.xml><?xml version="1.0" encoding="utf-8"?>
<calcChain xmlns="http://schemas.openxmlformats.org/spreadsheetml/2006/main">
  <c r="R54" i="1" l="1"/>
  <c r="O54" i="1"/>
  <c r="Q54" i="1" s="1"/>
  <c r="R29" i="1"/>
  <c r="O29" i="1"/>
  <c r="Q29" i="1" s="1"/>
  <c r="R80" i="1"/>
  <c r="O80" i="1"/>
  <c r="Q80" i="1" s="1"/>
  <c r="R98" i="1"/>
  <c r="O98" i="1"/>
  <c r="Q98" i="1" s="1"/>
  <c r="R220" i="1"/>
  <c r="O220" i="1"/>
  <c r="Q220" i="1" s="1"/>
  <c r="R251" i="1"/>
  <c r="O251" i="1"/>
  <c r="Q251" i="1" s="1"/>
  <c r="O45" i="1"/>
  <c r="Q45" i="1" s="1"/>
  <c r="R45" i="1" s="1"/>
  <c r="O103" i="1" l="1"/>
  <c r="Q103" i="1" s="1"/>
  <c r="R103" i="1" s="1"/>
  <c r="O104" i="1"/>
  <c r="Q104" i="1" s="1"/>
  <c r="R104" i="1" s="1"/>
  <c r="O105" i="1"/>
  <c r="Q105" i="1" s="1"/>
  <c r="R105" i="1" s="1"/>
  <c r="O106" i="1"/>
  <c r="Q106" i="1" s="1"/>
  <c r="R106" i="1" s="1"/>
  <c r="O107" i="1"/>
  <c r="Q107" i="1" s="1"/>
  <c r="R107" i="1" s="1"/>
  <c r="O108" i="1"/>
  <c r="Q108" i="1" s="1"/>
  <c r="R108" i="1" s="1"/>
  <c r="O109" i="1"/>
  <c r="Q109" i="1" s="1"/>
  <c r="R109" i="1" s="1"/>
  <c r="O110" i="1"/>
  <c r="Q110" i="1" s="1"/>
  <c r="R110" i="1" s="1"/>
  <c r="O111" i="1"/>
  <c r="Q111" i="1" s="1"/>
  <c r="R111" i="1" s="1"/>
  <c r="O112" i="1"/>
  <c r="Q112" i="1" s="1"/>
  <c r="R112" i="1" s="1"/>
  <c r="O113" i="1"/>
  <c r="Q113" i="1" s="1"/>
  <c r="R113" i="1" s="1"/>
  <c r="O114" i="1"/>
  <c r="Q114" i="1" s="1"/>
  <c r="R114" i="1" s="1"/>
  <c r="O250" i="1" l="1"/>
  <c r="Q250" i="1" s="1"/>
  <c r="O249" i="1"/>
  <c r="Q249" i="1" s="1"/>
  <c r="O248" i="1"/>
  <c r="Q248" i="1" s="1"/>
  <c r="O247" i="1"/>
  <c r="Q247" i="1" s="1"/>
  <c r="O246" i="1"/>
  <c r="Q246" i="1" s="1"/>
  <c r="O245" i="1"/>
  <c r="Q245" i="1" s="1"/>
  <c r="O244" i="1"/>
  <c r="Q244" i="1" s="1"/>
  <c r="O243" i="1"/>
  <c r="Q243" i="1" s="1"/>
  <c r="O242" i="1"/>
  <c r="Q242" i="1" s="1"/>
  <c r="O241" i="1"/>
  <c r="Q241" i="1" s="1"/>
  <c r="O240" i="1"/>
  <c r="Q240" i="1" s="1"/>
  <c r="O239" i="1"/>
  <c r="Q239" i="1" s="1"/>
  <c r="O238" i="1"/>
  <c r="Q238" i="1" s="1"/>
  <c r="O237" i="1"/>
  <c r="Q237" i="1" s="1"/>
  <c r="O236" i="1"/>
  <c r="Q236" i="1" s="1"/>
  <c r="O235" i="1"/>
  <c r="Q235" i="1" s="1"/>
  <c r="O234" i="1"/>
  <c r="Q234" i="1" s="1"/>
  <c r="O233" i="1"/>
  <c r="Q233" i="1" s="1"/>
  <c r="O232" i="1"/>
  <c r="Q232" i="1" s="1"/>
  <c r="O231" i="1"/>
  <c r="R230" i="1"/>
  <c r="O230" i="1"/>
  <c r="O229" i="1"/>
  <c r="O228" i="1"/>
  <c r="O227" i="1"/>
  <c r="O226" i="1"/>
  <c r="O225" i="1"/>
  <c r="O224" i="1"/>
  <c r="O223" i="1"/>
  <c r="Q223" i="1" s="1"/>
  <c r="O222" i="1"/>
  <c r="R221" i="1"/>
  <c r="O221" i="1"/>
  <c r="O219" i="1"/>
  <c r="O218" i="1"/>
  <c r="O217" i="1"/>
  <c r="O216" i="1"/>
  <c r="O215" i="1"/>
  <c r="O214" i="1"/>
  <c r="Q214" i="1" s="1"/>
  <c r="O213" i="1"/>
  <c r="Q213" i="1" s="1"/>
  <c r="O212" i="1"/>
  <c r="Q212" i="1" s="1"/>
  <c r="O211" i="1"/>
  <c r="Q211" i="1" s="1"/>
  <c r="O210" i="1"/>
  <c r="Q210" i="1" s="1"/>
  <c r="O209" i="1"/>
  <c r="Q209" i="1" s="1"/>
  <c r="O208" i="1"/>
  <c r="Q208" i="1" s="1"/>
  <c r="O207" i="1"/>
  <c r="Q207" i="1" s="1"/>
  <c r="O206" i="1"/>
  <c r="Q206" i="1" s="1"/>
  <c r="O205" i="1"/>
  <c r="Q205" i="1" s="1"/>
  <c r="O204" i="1"/>
  <c r="Q204" i="1" s="1"/>
  <c r="O203" i="1"/>
  <c r="Q203" i="1" s="1"/>
  <c r="O202" i="1"/>
  <c r="Q202" i="1" s="1"/>
  <c r="O201" i="1"/>
  <c r="Q201" i="1" s="1"/>
  <c r="O200" i="1"/>
  <c r="Q200" i="1" s="1"/>
  <c r="O199" i="1"/>
  <c r="Q199" i="1" s="1"/>
  <c r="O198" i="1"/>
  <c r="Q198" i="1" s="1"/>
  <c r="O197" i="1"/>
  <c r="Q197" i="1" s="1"/>
  <c r="O196" i="1"/>
  <c r="Q196" i="1" s="1"/>
  <c r="O195" i="1"/>
  <c r="Q195" i="1" s="1"/>
  <c r="O194" i="1"/>
  <c r="Q194" i="1" s="1"/>
  <c r="O193" i="1"/>
  <c r="Q193" i="1" s="1"/>
  <c r="O192" i="1"/>
  <c r="Q192" i="1" s="1"/>
  <c r="O191" i="1"/>
  <c r="Q191" i="1" s="1"/>
  <c r="O190" i="1"/>
  <c r="Q190" i="1" s="1"/>
  <c r="O189" i="1"/>
  <c r="Q189" i="1" s="1"/>
  <c r="O188" i="1"/>
  <c r="Q188" i="1" s="1"/>
  <c r="O187" i="1"/>
  <c r="Q187" i="1" s="1"/>
  <c r="O186" i="1"/>
  <c r="Q186" i="1" s="1"/>
  <c r="O185" i="1"/>
  <c r="Q185" i="1" s="1"/>
  <c r="O184" i="1"/>
  <c r="Q184" i="1" s="1"/>
  <c r="O183" i="1"/>
  <c r="Q183" i="1" s="1"/>
  <c r="O182" i="1"/>
  <c r="Q182" i="1" s="1"/>
  <c r="O181" i="1"/>
  <c r="Q181" i="1" s="1"/>
  <c r="O180" i="1"/>
  <c r="Q180" i="1" s="1"/>
  <c r="O179" i="1"/>
  <c r="Q179" i="1" s="1"/>
  <c r="O178" i="1"/>
  <c r="Q178" i="1" s="1"/>
  <c r="O177" i="1"/>
  <c r="Q177" i="1" s="1"/>
  <c r="O176" i="1"/>
  <c r="Q176" i="1" s="1"/>
  <c r="O175" i="1"/>
  <c r="Q175" i="1" s="1"/>
  <c r="O174" i="1"/>
  <c r="Q174" i="1" s="1"/>
  <c r="O173" i="1"/>
  <c r="Q173" i="1" s="1"/>
  <c r="O172" i="1"/>
  <c r="Q172" i="1" s="1"/>
  <c r="O171" i="1"/>
  <c r="Q171" i="1" s="1"/>
  <c r="O170" i="1"/>
  <c r="Q170" i="1" s="1"/>
  <c r="O169" i="1"/>
  <c r="Q169" i="1" s="1"/>
  <c r="O168" i="1"/>
  <c r="Q168" i="1" s="1"/>
  <c r="O167" i="1"/>
  <c r="Q167" i="1" s="1"/>
  <c r="O166" i="1"/>
  <c r="Q166" i="1" s="1"/>
  <c r="O165" i="1"/>
  <c r="Q165" i="1" s="1"/>
  <c r="O164" i="1"/>
  <c r="Q164" i="1" s="1"/>
  <c r="O163" i="1"/>
  <c r="Q163" i="1" s="1"/>
  <c r="O162" i="1"/>
  <c r="Q162" i="1" s="1"/>
  <c r="O161" i="1"/>
  <c r="Q161" i="1" s="1"/>
  <c r="O160" i="1"/>
  <c r="Q160" i="1" s="1"/>
  <c r="O159" i="1"/>
  <c r="Q159" i="1" s="1"/>
  <c r="O158" i="1"/>
  <c r="O157" i="1"/>
  <c r="Q157" i="1" s="1"/>
  <c r="R157" i="1" s="1"/>
  <c r="O156" i="1"/>
  <c r="Q156" i="1" s="1"/>
  <c r="O155" i="1"/>
  <c r="Q155" i="1" s="1"/>
  <c r="O154" i="1"/>
  <c r="Q154" i="1" s="1"/>
  <c r="O153" i="1"/>
  <c r="Q153" i="1" s="1"/>
  <c r="O152" i="1"/>
  <c r="Q152" i="1" s="1"/>
  <c r="O151" i="1"/>
  <c r="Q151" i="1" s="1"/>
  <c r="O150" i="1"/>
  <c r="Q150" i="1" s="1"/>
  <c r="O149" i="1"/>
  <c r="Q149" i="1" s="1"/>
  <c r="O148" i="1"/>
  <c r="Q148" i="1" s="1"/>
  <c r="O147" i="1"/>
  <c r="Q147" i="1" s="1"/>
  <c r="O146" i="1"/>
  <c r="Q146" i="1" s="1"/>
  <c r="O145" i="1"/>
  <c r="Q145" i="1" s="1"/>
  <c r="O144" i="1"/>
  <c r="Q144" i="1" s="1"/>
  <c r="O143" i="1"/>
  <c r="Q143" i="1" s="1"/>
  <c r="O142" i="1"/>
  <c r="Q142" i="1" s="1"/>
  <c r="O141" i="1"/>
  <c r="Q141" i="1" s="1"/>
  <c r="O140" i="1"/>
  <c r="Q140" i="1" s="1"/>
  <c r="O139" i="1"/>
  <c r="Q139" i="1" s="1"/>
  <c r="O138" i="1"/>
  <c r="Q138" i="1" s="1"/>
  <c r="O137" i="1"/>
  <c r="Q137" i="1" s="1"/>
  <c r="O136" i="1"/>
  <c r="Q136" i="1" s="1"/>
  <c r="O135" i="1"/>
  <c r="Q135" i="1" s="1"/>
  <c r="O134" i="1"/>
  <c r="Q134" i="1" s="1"/>
  <c r="O133" i="1"/>
  <c r="Q133" i="1" s="1"/>
  <c r="O132" i="1"/>
  <c r="Q132" i="1" s="1"/>
  <c r="O131" i="1"/>
  <c r="Q131" i="1" s="1"/>
  <c r="O130" i="1"/>
  <c r="Q130" i="1" s="1"/>
  <c r="O129" i="1"/>
  <c r="Q129" i="1" s="1"/>
  <c r="O128" i="1"/>
  <c r="Q128" i="1" s="1"/>
  <c r="O127" i="1"/>
  <c r="Q127" i="1" s="1"/>
  <c r="O126" i="1"/>
  <c r="Q126" i="1" s="1"/>
  <c r="O125" i="1"/>
  <c r="Q125" i="1" s="1"/>
  <c r="O124" i="1"/>
  <c r="Q124" i="1" s="1"/>
  <c r="O123" i="1"/>
  <c r="Q123" i="1" s="1"/>
  <c r="O122" i="1"/>
  <c r="Q122" i="1" s="1"/>
  <c r="O121" i="1"/>
  <c r="Q121" i="1" s="1"/>
  <c r="O120" i="1"/>
  <c r="Q120" i="1" s="1"/>
  <c r="O119" i="1"/>
  <c r="Q119" i="1" s="1"/>
  <c r="O118" i="1"/>
  <c r="Q118" i="1" s="1"/>
  <c r="O117" i="1"/>
  <c r="Q117" i="1" s="1"/>
  <c r="O116" i="1"/>
  <c r="Q116" i="1" s="1"/>
  <c r="O115" i="1"/>
  <c r="Q115" i="1" s="1"/>
  <c r="O102" i="1"/>
  <c r="Q102" i="1" s="1"/>
  <c r="O101" i="1"/>
  <c r="Q101" i="1" s="1"/>
  <c r="O100" i="1"/>
  <c r="Q100" i="1" s="1"/>
  <c r="O99" i="1"/>
  <c r="Q99" i="1" s="1"/>
  <c r="O97" i="1"/>
  <c r="R96" i="1"/>
  <c r="O96" i="1"/>
  <c r="O95" i="1"/>
  <c r="O94" i="1"/>
  <c r="O93" i="1"/>
  <c r="O92" i="1"/>
  <c r="O91" i="1"/>
  <c r="Q91" i="1" s="1"/>
  <c r="O90" i="1"/>
  <c r="O89" i="1"/>
  <c r="O88" i="1"/>
  <c r="O87" i="1"/>
  <c r="Q87" i="1" s="1"/>
  <c r="O86" i="1"/>
  <c r="Q86" i="1" s="1"/>
  <c r="O85" i="1"/>
  <c r="Q85" i="1" s="1"/>
  <c r="O84" i="1"/>
  <c r="Q84" i="1" s="1"/>
  <c r="O83" i="1"/>
  <c r="Q83" i="1" s="1"/>
  <c r="O82" i="1"/>
  <c r="Q82" i="1" s="1"/>
  <c r="O81" i="1"/>
  <c r="Q97" i="1" l="1"/>
  <c r="Q158" i="1"/>
  <c r="R158" i="1" s="1"/>
  <c r="Q222" i="1"/>
  <c r="Q81" i="1"/>
  <c r="R81" i="1" s="1"/>
  <c r="Q231" i="1"/>
  <c r="R82" i="1"/>
  <c r="R83" i="1"/>
  <c r="R84" i="1"/>
  <c r="R87" i="1"/>
  <c r="R91" i="1"/>
  <c r="R97" i="1"/>
  <c r="R99" i="1"/>
  <c r="R100" i="1"/>
  <c r="R101" i="1"/>
  <c r="R102" i="1"/>
  <c r="R115" i="1"/>
  <c r="R116" i="1"/>
  <c r="R117" i="1"/>
  <c r="R118" i="1"/>
  <c r="R119" i="1"/>
  <c r="R120" i="1"/>
  <c r="R122" i="1"/>
  <c r="R123" i="1"/>
  <c r="R124" i="1"/>
  <c r="R125" i="1"/>
  <c r="R126" i="1"/>
  <c r="R127" i="1"/>
  <c r="R128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22" i="1"/>
  <c r="R223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85" i="1"/>
  <c r="R86" i="1"/>
  <c r="Q89" i="1"/>
  <c r="R89" i="1" s="1"/>
  <c r="Q93" i="1"/>
  <c r="R93" i="1" s="1"/>
  <c r="Q94" i="1"/>
  <c r="R94" i="1" s="1"/>
  <c r="Q95" i="1"/>
  <c r="R95" i="1" s="1"/>
  <c r="Q96" i="1"/>
  <c r="R121" i="1"/>
  <c r="R129" i="1"/>
  <c r="Q221" i="1"/>
  <c r="Q225" i="1"/>
  <c r="R225" i="1" s="1"/>
  <c r="Q226" i="1"/>
  <c r="R226" i="1" s="1"/>
  <c r="Q227" i="1"/>
  <c r="R227" i="1" s="1"/>
  <c r="Q228" i="1"/>
  <c r="R228" i="1" s="1"/>
  <c r="Q229" i="1"/>
  <c r="R229" i="1" s="1"/>
  <c r="Q230" i="1"/>
  <c r="O79" i="1"/>
  <c r="O78" i="1"/>
  <c r="O77" i="1"/>
  <c r="O76" i="1"/>
  <c r="Q79" i="1" l="1"/>
  <c r="Q77" i="1"/>
  <c r="R77" i="1" s="1"/>
  <c r="Q78" i="1"/>
  <c r="O75" i="1"/>
  <c r="Q75" i="1" s="1"/>
  <c r="R75" i="1" s="1"/>
  <c r="O74" i="1"/>
  <c r="Q74" i="1" s="1"/>
  <c r="O73" i="1"/>
  <c r="R72" i="1"/>
  <c r="O72" i="1"/>
  <c r="R71" i="1"/>
  <c r="O71" i="1"/>
  <c r="R70" i="1"/>
  <c r="O70" i="1"/>
  <c r="R69" i="1"/>
  <c r="O69" i="1"/>
  <c r="R68" i="1"/>
  <c r="O68" i="1"/>
  <c r="Q68" i="1" s="1"/>
  <c r="O67" i="1"/>
  <c r="Q67" i="1" s="1"/>
  <c r="O66" i="1"/>
  <c r="Q66" i="1" s="1"/>
  <c r="O65" i="1"/>
  <c r="Q65" i="1" s="1"/>
  <c r="O64" i="1"/>
  <c r="Q64" i="1" s="1"/>
  <c r="O63" i="1"/>
  <c r="Q63" i="1" s="1"/>
  <c r="O62" i="1"/>
  <c r="Q62" i="1" s="1"/>
  <c r="O61" i="1"/>
  <c r="Q61" i="1" s="1"/>
  <c r="O60" i="1"/>
  <c r="Q60" i="1" s="1"/>
  <c r="O59" i="1"/>
  <c r="Q59" i="1" s="1"/>
  <c r="O58" i="1"/>
  <c r="Q58" i="1" s="1"/>
  <c r="O57" i="1"/>
  <c r="Q57" i="1" s="1"/>
  <c r="O56" i="1"/>
  <c r="Q56" i="1" s="1"/>
  <c r="O55" i="1"/>
  <c r="R53" i="1"/>
  <c r="O53" i="1"/>
  <c r="R52" i="1"/>
  <c r="O52" i="1"/>
  <c r="R51" i="1"/>
  <c r="O51" i="1"/>
  <c r="R50" i="1"/>
  <c r="O50" i="1"/>
  <c r="R49" i="1"/>
  <c r="O49" i="1"/>
  <c r="R48" i="1"/>
  <c r="O48" i="1"/>
  <c r="R47" i="1"/>
  <c r="O47" i="1"/>
  <c r="R46" i="1"/>
  <c r="O46" i="1"/>
  <c r="O44" i="1"/>
  <c r="Q44" i="1" s="1"/>
  <c r="O43" i="1"/>
  <c r="R42" i="1"/>
  <c r="O42" i="1"/>
  <c r="R41" i="1"/>
  <c r="O41" i="1"/>
  <c r="R40" i="1"/>
  <c r="O40" i="1"/>
  <c r="R39" i="1"/>
  <c r="O39" i="1"/>
  <c r="O38" i="1"/>
  <c r="O37" i="1"/>
  <c r="Q37" i="1" s="1"/>
  <c r="O36" i="1"/>
  <c r="O35" i="1"/>
  <c r="Q35" i="1" s="1"/>
  <c r="O34" i="1"/>
  <c r="O33" i="1"/>
  <c r="Q33" i="1" s="1"/>
  <c r="O32" i="1"/>
  <c r="O31" i="1"/>
  <c r="Q31" i="1" s="1"/>
  <c r="O30" i="1"/>
  <c r="O28" i="1"/>
  <c r="Q28" i="1" s="1"/>
  <c r="O27" i="1"/>
  <c r="R26" i="1"/>
  <c r="O26" i="1"/>
  <c r="R25" i="1"/>
  <c r="O25" i="1"/>
  <c r="R24" i="1"/>
  <c r="O24" i="1"/>
  <c r="R23" i="1"/>
  <c r="O23" i="1"/>
  <c r="O22" i="1"/>
  <c r="Q22" i="1" s="1"/>
  <c r="O21" i="1"/>
  <c r="Q21" i="1" s="1"/>
  <c r="O20" i="1"/>
  <c r="O19" i="1"/>
  <c r="Q19" i="1" s="1"/>
  <c r="O18" i="1"/>
  <c r="O17" i="1"/>
  <c r="Q17" i="1" s="1"/>
  <c r="O16" i="1"/>
  <c r="O15" i="1"/>
  <c r="Q15" i="1" s="1"/>
  <c r="O14" i="1"/>
  <c r="O13" i="1"/>
  <c r="Q13" i="1" s="1"/>
  <c r="O12" i="1"/>
  <c r="O11" i="1"/>
  <c r="Q11" i="1" s="1"/>
  <c r="O10" i="1"/>
  <c r="Q48" i="1" l="1"/>
  <c r="Q40" i="1"/>
  <c r="Q52" i="1"/>
  <c r="Q70" i="1"/>
  <c r="Q26" i="1"/>
  <c r="Q24" i="1"/>
  <c r="Q42" i="1"/>
  <c r="Q50" i="1"/>
  <c r="Q55" i="1"/>
  <c r="Q72" i="1"/>
  <c r="R11" i="1"/>
  <c r="R13" i="1"/>
  <c r="R15" i="1"/>
  <c r="R17" i="1"/>
  <c r="R19" i="1"/>
  <c r="R22" i="1"/>
  <c r="R28" i="1"/>
  <c r="R31" i="1"/>
  <c r="R33" i="1"/>
  <c r="R35" i="1"/>
  <c r="R37" i="1"/>
  <c r="R55" i="1"/>
  <c r="R56" i="1"/>
  <c r="R57" i="1"/>
  <c r="R58" i="1"/>
  <c r="R59" i="1"/>
  <c r="R62" i="1"/>
  <c r="R63" i="1"/>
  <c r="R64" i="1"/>
  <c r="R65" i="1"/>
  <c r="R66" i="1"/>
  <c r="R67" i="1"/>
  <c r="Q10" i="1"/>
  <c r="R10" i="1" s="1"/>
  <c r="Q12" i="1"/>
  <c r="R12" i="1" s="1"/>
  <c r="Q14" i="1"/>
  <c r="R14" i="1" s="1"/>
  <c r="Q16" i="1"/>
  <c r="R16" i="1" s="1"/>
  <c r="Q18" i="1"/>
  <c r="R18" i="1" s="1"/>
  <c r="Q20" i="1"/>
  <c r="R20" i="1" s="1"/>
  <c r="Q23" i="1"/>
  <c r="Q25" i="1"/>
  <c r="Q27" i="1"/>
  <c r="R27" i="1" s="1"/>
  <c r="Q30" i="1"/>
  <c r="R30" i="1" s="1"/>
  <c r="Q32" i="1"/>
  <c r="R32" i="1" s="1"/>
  <c r="Q34" i="1"/>
  <c r="R34" i="1" s="1"/>
  <c r="Q36" i="1"/>
  <c r="R36" i="1" s="1"/>
  <c r="Q38" i="1"/>
  <c r="R38" i="1" s="1"/>
  <c r="Q39" i="1"/>
  <c r="Q41" i="1"/>
  <c r="Q43" i="1"/>
  <c r="R43" i="1" s="1"/>
  <c r="Q46" i="1"/>
  <c r="Q47" i="1"/>
  <c r="Q49" i="1"/>
  <c r="Q51" i="1"/>
  <c r="Q53" i="1"/>
  <c r="R60" i="1"/>
  <c r="R61" i="1"/>
  <c r="Q69" i="1"/>
  <c r="Q71" i="1"/>
  <c r="Q73" i="1"/>
  <c r="R73" i="1" s="1"/>
  <c r="R21" i="1"/>
  <c r="R44" i="1"/>
  <c r="R74" i="1"/>
  <c r="R250" i="1" l="1"/>
  <c r="Q76" i="1" l="1"/>
  <c r="R76" i="1" s="1"/>
  <c r="Q216" i="1"/>
  <c r="R216" i="1" s="1"/>
  <c r="Q88" i="1"/>
  <c r="R88" i="1" s="1"/>
  <c r="Q224" i="1"/>
  <c r="R224" i="1" s="1"/>
  <c r="Q219" i="1"/>
  <c r="R219" i="1" s="1"/>
  <c r="Q217" i="1"/>
  <c r="R217" i="1" s="1"/>
  <c r="Q215" i="1"/>
  <c r="R215" i="1" s="1"/>
  <c r="Q92" i="1"/>
  <c r="R92" i="1" s="1"/>
  <c r="Q218" i="1"/>
  <c r="R218" i="1" s="1"/>
  <c r="Q90" i="1"/>
  <c r="R90" i="1" s="1"/>
</calcChain>
</file>

<file path=xl/sharedStrings.xml><?xml version="1.0" encoding="utf-8"?>
<sst xmlns="http://schemas.openxmlformats.org/spreadsheetml/2006/main" count="1603" uniqueCount="282">
  <si>
    <t>ASPECTO AMBIENTAL</t>
  </si>
  <si>
    <t>ACTIVIDAD</t>
  </si>
  <si>
    <t>DESCRIPCIÓN</t>
  </si>
  <si>
    <t>IMPACTO AMBIENTAL</t>
  </si>
  <si>
    <t>REQUERIMIENTOS LEGALES</t>
  </si>
  <si>
    <t>INTERES DE PARTES</t>
  </si>
  <si>
    <t>SIGNIFICATIVO</t>
  </si>
  <si>
    <t>SI/NO</t>
  </si>
  <si>
    <t>DETALLE</t>
  </si>
  <si>
    <t>TIPO</t>
  </si>
  <si>
    <t>FINAL</t>
  </si>
  <si>
    <t>SEVERIDAD</t>
  </si>
  <si>
    <t>DESCRIPCION</t>
  </si>
  <si>
    <t>Contaminacion del Suelo</t>
  </si>
  <si>
    <t>Contaminacion del Agua</t>
  </si>
  <si>
    <t>Consumo de Agua</t>
  </si>
  <si>
    <t>Consumo de Combustible</t>
  </si>
  <si>
    <t>Consumo de Insumos</t>
  </si>
  <si>
    <t>ESTADO DE LA ACTIVIDAD</t>
  </si>
  <si>
    <t>NIVEL DE IMPACTO</t>
  </si>
  <si>
    <t>ÁREA</t>
  </si>
  <si>
    <t>Trinca y Destrinca de Contenedores</t>
  </si>
  <si>
    <t>Servicio de Recojo de Residuos Oleosos</t>
  </si>
  <si>
    <t>Servicio de Abastecimiento de Combustible.</t>
  </si>
  <si>
    <t>Recepcion y Despacho de Contenedores de Carga Seca, Reefers, Vacios y otros.</t>
  </si>
  <si>
    <t>NORMAL</t>
  </si>
  <si>
    <t>ANORMAL</t>
  </si>
  <si>
    <t>EMERGENCIA</t>
  </si>
  <si>
    <t>Proceso de Inspeccion, Recepcion, Despacho de Contenedores junto a los tramites documentarios asociados.</t>
  </si>
  <si>
    <t>Consumo de Energia</t>
  </si>
  <si>
    <t>Emision de parte de Vehiculos Externos que ingresan y salen del terminal.</t>
  </si>
  <si>
    <t>Consumo de energia de parte de las zonas de balanza y gates donde se realiza el proceso documentario de ingreso y salida.</t>
  </si>
  <si>
    <t>Consumo de insumo como parte de los tramites documentarios de ingreso y salida de camiones</t>
  </si>
  <si>
    <t>Contaminacion del Aire</t>
  </si>
  <si>
    <t>DIRECTO</t>
  </si>
  <si>
    <t>INDIRECTO</t>
  </si>
  <si>
    <t>Efectos sobre la Salud de poblaciones</t>
  </si>
  <si>
    <t>Generacion de ruido</t>
  </si>
  <si>
    <t>Funcionamiento constante de vehiculos Externos que ingresan y salen del terminal, ademas del uso de claxon de parte de los mismos.</t>
  </si>
  <si>
    <t>Material NO IMO derramado sobre el suelo</t>
  </si>
  <si>
    <t>EVALUACION</t>
  </si>
  <si>
    <t>Material proveniente del vehiculo con desperfectos</t>
  </si>
  <si>
    <t>Material  IMO derramado sobre el suelo</t>
  </si>
  <si>
    <t>Material IMO escapando de Isotanque</t>
  </si>
  <si>
    <t>Emision de Gases y Material Particulado</t>
  </si>
  <si>
    <t>Generacion de Residuos</t>
  </si>
  <si>
    <t>Generacion de Residuos Peligrosos Provenientes de las actividades de recojo de material derramado.</t>
  </si>
  <si>
    <t>Recepcion y Despacho de Contenedores IMO/ Carga Peligrosa para el Medio Ambiente.</t>
  </si>
  <si>
    <t>Proceso de trinca y destrinca de contenedores</t>
  </si>
  <si>
    <t>Operaciones con Grua QC</t>
  </si>
  <si>
    <t>Operaciones con Montacargas</t>
  </si>
  <si>
    <t>Uso de Gruas QC para operación de Embarque y Descarga de Contenedores</t>
  </si>
  <si>
    <t xml:space="preserve">Uso de Montacargas para movimiento de material en muelle </t>
  </si>
  <si>
    <t>Consumo de energia utilzada para el funcionamiento de las gruas QC.</t>
  </si>
  <si>
    <t>Consumo de combutible (GLP) para el funcionamiento de los montcargas.</t>
  </si>
  <si>
    <t>Descarga y Embarque de contenedores de Carga Seca, Reefers y otros.</t>
  </si>
  <si>
    <t xml:space="preserve">Contenedores IMO/Carga Peligrosa para el Medio Ambiente </t>
  </si>
  <si>
    <t>Golpe de contenedores contra lineas de bodega, contenedores o carreta de vehiculos propios del proceso de carga</t>
  </si>
  <si>
    <t>Descarga/Embarque de contenedores de/a Bodega y Cubierta y procesos adicionales asociados</t>
  </si>
  <si>
    <t>Material NO IMO derramado desde el contenedor</t>
  </si>
  <si>
    <t>Material  IMO derramado desde el contenedor</t>
  </si>
  <si>
    <t>Proceso de Inspeccion, Recepcion, Despacho de Contenedores IMO/ Peligrosos para el Medio Ambiente, junto a los tramites documentarios asociados.</t>
  </si>
  <si>
    <t>Descarga de Residuos Oleosos de parte de las naves hacia Cisternas atraves de mangas de conexión.</t>
  </si>
  <si>
    <t xml:space="preserve">Material de Descarga Derramando desde la manguera hacia el muelle </t>
  </si>
  <si>
    <t>Abastecimiento de Combustible hacia las naves desde barcaza/nave abastecedora de combustible</t>
  </si>
  <si>
    <t>Hidrocarburos derramando desde la manguera hacia la interfase nave-nave.</t>
  </si>
  <si>
    <t>Hidrocarburos derramando desde el casco o desde la misma nave abastecedora al mar</t>
  </si>
  <si>
    <t>Operación de ITV</t>
  </si>
  <si>
    <t>Operación de ITV en Patio de Operaciones para transporte interno de contenedores</t>
  </si>
  <si>
    <t>Operación de RTG</t>
  </si>
  <si>
    <t>Consumo de combustible utilizado para el funcionamiento de los ITV.</t>
  </si>
  <si>
    <t>Consumo de combustible utilizado para el funcionamiento de las Gruas de Patio RTG.</t>
  </si>
  <si>
    <t>Operación de RTG en Patio de Operaciones para movimiento de contenedores</t>
  </si>
  <si>
    <t>Operación de RS/EH</t>
  </si>
  <si>
    <t>Operación de RS/EH en Zona de Operaciones para movimiento de contenedores</t>
  </si>
  <si>
    <t>Operación de Camiones Externos</t>
  </si>
  <si>
    <t>Operación de camiones externos en zona de operaciones</t>
  </si>
  <si>
    <t>Almacenamiento de Contenedores de Carga Seca, Vacios y Otros</t>
  </si>
  <si>
    <t>Almacenamiento de Contenedores de Carga Seca, Reefers u otros, en patio de Operaciones</t>
  </si>
  <si>
    <t>Golpe de contenedores sobre otros contenedores o sobre carretas de camiones al momento de la descarga</t>
  </si>
  <si>
    <t>Almacenamiento de Contenedores de Carga IMO/Carga Peligrosa para el Medio Ambiente.</t>
  </si>
  <si>
    <t>Almacenamiento de Contenedores de Carga IMO/Peligrosa para el Medio Ambiente en el patio de operaciones.</t>
  </si>
  <si>
    <t>Funcionamiento de contenedores reefers durante su almacenamiento</t>
  </si>
  <si>
    <t xml:space="preserve">Consumo de energia para funcionamiento de contenedores reefers </t>
  </si>
  <si>
    <t>Almacenamiento de Contenedores Reefers</t>
  </si>
  <si>
    <t>Almacenamiento de Contenedores  Refrigerados en zonas designadas y acondicionadas para tal fin.</t>
  </si>
  <si>
    <t>Apertura, Aforo, Trasegado de Contenedores, Manipulacion Manual de Carga y Tramites Documentarios Asociados.</t>
  </si>
  <si>
    <t>Generacion de residuos provenientes de las actividades relacionadas al aforo de contenedores</t>
  </si>
  <si>
    <t>Consumo de insumos como parte de los tramites documentarios relacionados al aforo de contenedores</t>
  </si>
  <si>
    <t>Consumo de energia provenientes de las actividades relacionadas al aforo de contenedores</t>
  </si>
  <si>
    <t>Aforo de Contenedores de Carga IMO/Peligrosa para el Medio Ambiente</t>
  </si>
  <si>
    <t>Material IMO derramado desde el contenedor o por la manipulacion de la carga.</t>
  </si>
  <si>
    <t>Cambio de Spreader en QC</t>
  </si>
  <si>
    <t>Cambio, Rotacion e Inversion de Llantas</t>
  </si>
  <si>
    <t>Lubricación</t>
  </si>
  <si>
    <t>Mantenimiento de Sistema de Desagüe y Drenaje</t>
  </si>
  <si>
    <t>Mantenimiento de Sistema Contra Incendio de Muelle</t>
  </si>
  <si>
    <t>Mantenimiento de Sistema de Elevadores</t>
  </si>
  <si>
    <t>Mantenimiento de Infraestructura</t>
  </si>
  <si>
    <t>Cambio de Cables de RTG</t>
  </si>
  <si>
    <t>Cambio de Cables de QC</t>
  </si>
  <si>
    <t>Consumo de energia provenientes de las actividades relacionadas</t>
  </si>
  <si>
    <t>Inspeccion y Calibracion de QC</t>
  </si>
  <si>
    <t>Cambio de Spreader en RTG</t>
  </si>
  <si>
    <t>Generacion de Residuos Peligrosos y No Peligrosos, provenientes de las actividades relacionados</t>
  </si>
  <si>
    <t>Inspeccion y Calibracion de RTG en Taller de Mantenimiento</t>
  </si>
  <si>
    <t>Cambio de Cables de RTG en Taller de Mantenimiento</t>
  </si>
  <si>
    <t>Inspeccion Diaria a Equipos Moviles</t>
  </si>
  <si>
    <t>Generacion de Residuos Peligrosos y No Peligrosos, provenientes de las actividades relacionadas</t>
  </si>
  <si>
    <t>Proceso de Cambio, Rotacion, Inversion y Mantenimiento de Llantas</t>
  </si>
  <si>
    <t>Uso de equipos mecanicos y neumaticos para las actividades relacionadas</t>
  </si>
  <si>
    <t>Cambio de Baterias</t>
  </si>
  <si>
    <t>Inspeccion, Calibración de RTG</t>
  </si>
  <si>
    <t>Lubricacion de partes de Equipos Moviles (RTG, ITV, EH, RS)</t>
  </si>
  <si>
    <t>Cambio de Baterias de Equipos Moviles (ITV, EH, RS)</t>
  </si>
  <si>
    <t>Trabajos de Soldadura en Taller</t>
  </si>
  <si>
    <t>Trabajos de Soldadura dentro del espacio asignado dentro del taller.</t>
  </si>
  <si>
    <t>Uso y Mantenimiento de Equipos</t>
  </si>
  <si>
    <t xml:space="preserve">Lavado de Equipos en Zona de Lavado </t>
  </si>
  <si>
    <t>Lavado de Equipos (ITV, RS, EH, RTG) y otras partes menores.</t>
  </si>
  <si>
    <t>Generacion de aguas relacionadas provenientes de las actividades realizadas</t>
  </si>
  <si>
    <t>Mantenimiento de QC</t>
  </si>
  <si>
    <t>Mantenimiento Preventivo de QC's</t>
  </si>
  <si>
    <t xml:space="preserve">Inspeccion y Calibracion de Partes de QC </t>
  </si>
  <si>
    <t>Mantenimiento Preventivo de RTG's</t>
  </si>
  <si>
    <t>Mantenimiento de RTG</t>
  </si>
  <si>
    <t>Mantenimiento de Spreader</t>
  </si>
  <si>
    <t>Mantenimiento de Spreaders de QC y RTG en Taller</t>
  </si>
  <si>
    <t>Lavado de QC en Muelle</t>
  </si>
  <si>
    <t xml:space="preserve">Lavado de la parte inferior de la QC </t>
  </si>
  <si>
    <t>Consumo de Materiales relacionados a la actividad</t>
  </si>
  <si>
    <t>Descarga de Efluentes Liquidos, producto de la actividad al mar.</t>
  </si>
  <si>
    <t>Mantenimiento de Sistemas Electricos</t>
  </si>
  <si>
    <t>Consumo de insumos como parte del proceso</t>
  </si>
  <si>
    <t>Zona de Aforo / Almacenamiento Temporal</t>
  </si>
  <si>
    <t xml:space="preserve">Taller - Ingenieria de Gruas </t>
  </si>
  <si>
    <t>Taller - Ingenieria de Equipos Moviles</t>
  </si>
  <si>
    <t>Mantenimiento de Sistema de Respaldo de Energia</t>
  </si>
  <si>
    <t>Mantenimiento de Sistemas Electricos (Tableros Interiores, Sub-estaciones, Distribuidores).</t>
  </si>
  <si>
    <t>Mantenimiento de Grupos Electrogenos</t>
  </si>
  <si>
    <t>Consumo de insumos durante todo el proceso de lavado de equipos</t>
  </si>
  <si>
    <t>Mantenimiento de Bombas Sumergibles de desagüe, Redes, Camaras y Trampas de Grasa</t>
  </si>
  <si>
    <t xml:space="preserve">Emision de Gases Volatiles durante trabajos de apertura de espacios confiandos </t>
  </si>
  <si>
    <t>Mantenimiento de Cisterna contra Incendio de Muelle, Electrobombas, Tableros</t>
  </si>
  <si>
    <t>Consumo de agua potable para lavado de equipos</t>
  </si>
  <si>
    <t>Consumo de Agua como parte de pruebas de mantenimiento</t>
  </si>
  <si>
    <t>Mantenimiento de Sistema Contra Incendio de Edificio</t>
  </si>
  <si>
    <t>Mantenimiento de Iluminacion Exterior</t>
  </si>
  <si>
    <t>Mantenimiento de Postes Corona, de Circulacion y Perimetrales</t>
  </si>
  <si>
    <t>Consumo de combustible de equipos motorizados usados para el mantenimiento</t>
  </si>
  <si>
    <t>Emision de Gases y Material particulado de equipos motorizados usados</t>
  </si>
  <si>
    <t>Consumo de Energia para funcionamiento de electrobombas</t>
  </si>
  <si>
    <t>Consumo de energia de parte de equipos usados en las actividades relacionadas</t>
  </si>
  <si>
    <t>Mantenimiento de Elevadores</t>
  </si>
  <si>
    <t>Mantenimiento de Sistema de Aire Acondicionado</t>
  </si>
  <si>
    <t>Mantenimiento de Equipo Centralizado de Aire y Bomas de Agua, Fan Colils, Expansion Directa</t>
  </si>
  <si>
    <t>Emision de Gases y Material particulado de equipo de aire acondicionado durante mantenimiento</t>
  </si>
  <si>
    <t>Mantenimiento de Sistemas de Seguridad</t>
  </si>
  <si>
    <t>Mantenimiento de Sistemas de Seguridad, Vigilancia, Intrusion, CCTV.</t>
  </si>
  <si>
    <t>Consumo de combustible de equipos motorizados usados para el mantenimiento en patio (Barredera y Camionetas)</t>
  </si>
  <si>
    <t>Generacion de Residuos No Peligrosos, provenientes de las actividades relacionadas</t>
  </si>
  <si>
    <t>Actividades Administrativas</t>
  </si>
  <si>
    <t>Actividades del Comedor</t>
  </si>
  <si>
    <t>Operaciones Administrativas y Relacionadas en los edificios</t>
  </si>
  <si>
    <t>Generacion de Residuos No Peligrosos y Peligrosos, provenientes de las actividades relacionadas</t>
  </si>
  <si>
    <t>Generacion de Agua Residuales producto del uso de los servicios higienicos en el edificio.</t>
  </si>
  <si>
    <t>Consumo de Energia en Actividades Administrativas y uso de equipos</t>
  </si>
  <si>
    <t>Operaciones de Preparacion y Servicio de Alimentos y uso de equipso relacionados</t>
  </si>
  <si>
    <t>Emision de Gases Producto del Uso de Equipos</t>
  </si>
  <si>
    <t>Limpieza de Zonas Administrativas</t>
  </si>
  <si>
    <t>Actividades de Limpieza en Edificios Administrativos</t>
  </si>
  <si>
    <t>Consumo de Agua en servicios higienicos</t>
  </si>
  <si>
    <t>Consumo de Agua como parte de actividades</t>
  </si>
  <si>
    <t>Edificio Administrativo</t>
  </si>
  <si>
    <t>Incendio en Taller de Ingenieria</t>
  </si>
  <si>
    <t>Incendio en Postes de Iluminacion/Sub estaciones Electricas</t>
  </si>
  <si>
    <t>Incendio en Postes de Iluminacion en patio de operaciones</t>
  </si>
  <si>
    <t xml:space="preserve">Emision de Gases y Material Particulado producto de la combustion de equipos </t>
  </si>
  <si>
    <t>Incendio de Equipos en Taller de Ingenieria</t>
  </si>
  <si>
    <t>Almacenamiento y Transporte de Aceites y Materiales Peligrosos.</t>
  </si>
  <si>
    <t>Derrame de Material Almacenado</t>
  </si>
  <si>
    <t>Derrame de Material Almacenado o transportado por sistema hidraulico</t>
  </si>
  <si>
    <t xml:space="preserve">Generacion de Residuos Solidos </t>
  </si>
  <si>
    <t>Emision de Gases producto de la Combustion de Equipos</t>
  </si>
  <si>
    <t xml:space="preserve">Derrame de aceite o material peligroso </t>
  </si>
  <si>
    <t>Zona de Abastecimiento de Combustible</t>
  </si>
  <si>
    <t>Abastecimiento de Combustible en la estación</t>
  </si>
  <si>
    <t>Derrame de combustible abastecido hacia el suelo</t>
  </si>
  <si>
    <t>Abastecimiento de Diesel mediante manguera hacia vehiculos menores, cisterna y ITV's</t>
  </si>
  <si>
    <t>Abastecimiento de Combustible desde cisterna en patio de operaciones</t>
  </si>
  <si>
    <t>Abastecimiento de Diesel mediante manguera hacia equipos mayores (RTG, RS, EH) y grupos electrogenos.</t>
  </si>
  <si>
    <t>Actividades de Mantenimiento de Equipos de Abastecimiento.</t>
  </si>
  <si>
    <t>Actividades de mantenimiento de equipos utilizados para el abastecimiento de combustible</t>
  </si>
  <si>
    <t>Derrame de Combustible durante actividades de mantenimiento.</t>
  </si>
  <si>
    <t>Almancenamiento de Combustible</t>
  </si>
  <si>
    <t>Fuga de combustible desde tanques de almacenamiento</t>
  </si>
  <si>
    <t>Emision de Gases Volatiles hacia la Atmosfera</t>
  </si>
  <si>
    <t>MEDIDA DE CONTROL</t>
  </si>
  <si>
    <t>Emision de parte de Vehiculos de carga de contenedores</t>
  </si>
  <si>
    <t>Emision de parte de Gruas de contenedores de patio</t>
  </si>
  <si>
    <t>Emision de parte de Equipos de Movimiento de contenedores</t>
  </si>
  <si>
    <t>Operación de Camionetas de Supervision</t>
  </si>
  <si>
    <t>Operación de Camionetas para actividades de supervision en patio</t>
  </si>
  <si>
    <t>Cambio de Spreader de QC en Muelle</t>
  </si>
  <si>
    <t>Operación de Camionetas para actividades de supervision y transporte de personal a zonas de trabajo.</t>
  </si>
  <si>
    <t>Incendio por Ignicion de Material Combustible en el Taller de Ingenieria</t>
  </si>
  <si>
    <t>Consumo de combustible utilizado por camionetas de supervision en Patio.</t>
  </si>
  <si>
    <t>Consumo de combustible utilizado por las camionetas para supervision y transporte de personal a zonas de trabajo.</t>
  </si>
  <si>
    <t>Emision de Gases y Material Particulado de Vehiculos Menores.</t>
  </si>
  <si>
    <t>Emision Gases y Material Particulado de Vehiculos Menores</t>
  </si>
  <si>
    <t>Derrame de Acido de las Baterias</t>
  </si>
  <si>
    <t>Emision de Gases producto de la fusion de los componentes de la soldadura</t>
  </si>
  <si>
    <t>Uso y Mantenimiento de Equipos para fines varios en el taller (Elevador, Grua Puente,  Prensa Hidraulica, Compresora, Taladro, Esmerilador)</t>
  </si>
  <si>
    <t>Mantenimiento de Sistema contra Incendio de Edificio, Electrobombas, Tableros</t>
  </si>
  <si>
    <t>Actividades de Atencion Medica (Topico)</t>
  </si>
  <si>
    <t>Servicio de Atencion Médica</t>
  </si>
  <si>
    <t>Consumo de Energia en Activades relacionadas</t>
  </si>
  <si>
    <t>Consumo de Agua para sus actividades</t>
  </si>
  <si>
    <t>Generacion de Agua Residuales producto de las actividades relacionadas</t>
  </si>
  <si>
    <t>Descarga de Efluentes</t>
  </si>
  <si>
    <t>Mantenimiento y Limpieza de Zona de Muelle y Patio.</t>
  </si>
  <si>
    <t>Generacion de Residuos No Peligrosos provenientes de las actividades relacionadas.</t>
  </si>
  <si>
    <t>Generacion de Residuos No Peligrosos Provenientes de las actividades de recojo de material derramado.</t>
  </si>
  <si>
    <t>Generacion de Residuos No Peligrosos provenientes de las actividades de recojo de material derramado.</t>
  </si>
  <si>
    <t>Generacion de Residuos Peligrosos, provenientes de las actividades relacionados</t>
  </si>
  <si>
    <t>Consumo de agua para lavado de equipos</t>
  </si>
  <si>
    <t>Consumo de combustible utilizado para el funcionamiento de Equipos de Movimiento de contenedores.</t>
  </si>
  <si>
    <t>Consumo de Combustible (GLP) para actividades de preparacion de alimentos</t>
  </si>
  <si>
    <t>Operaciones en Buque/Muelle</t>
  </si>
  <si>
    <t>Descarga de Agua Estancada en sistema contra incendios</t>
  </si>
  <si>
    <t>Descarga de Agua usada para limpieza de equipos de refrigeracion</t>
  </si>
  <si>
    <t>Mantenimiento de Sistema de Abastecimiento de Agua</t>
  </si>
  <si>
    <t>Mantenimiento de Bombas de Agua, Tableros de Control, Sistema de Ablandamiento</t>
  </si>
  <si>
    <t>Uso de Inodoros Portatiles de Parte de Personal</t>
  </si>
  <si>
    <t>Uso de inodores quimicos de parte de personal de operaciones y conductores externos</t>
  </si>
  <si>
    <t>Consumo de insumos como parte de las actividades administrativas y miscelaneos</t>
  </si>
  <si>
    <t>Generacion de Residuos Provenientes del Uso de Inodoros</t>
  </si>
  <si>
    <t>Generacion de Aguas Residuales producto del Uso de Inodoros</t>
  </si>
  <si>
    <t>Contaminacion Acustica</t>
  </si>
  <si>
    <t>PROBABILIDAD</t>
  </si>
  <si>
    <t>Operaciones en Patio/Muelle</t>
  </si>
  <si>
    <t>Potencial Derrame de Material</t>
  </si>
  <si>
    <t>Potencial Fuga Gaseosa de Material</t>
  </si>
  <si>
    <t>MATRIZ DE IDENTIFICACIÓN Y EVALUACIÓN DE ASPECTOS AMBIENTALES</t>
  </si>
  <si>
    <t>Agotamiento de Recursos</t>
  </si>
  <si>
    <t>Presion sobre Rellenos</t>
  </si>
  <si>
    <t>Operaciones en Puerta de Ingreso/Salida Vehicular</t>
  </si>
  <si>
    <t>Condiciones Inadecuadas o Acciones de la Nave que podrian involucrar riesgo ambientales</t>
  </si>
  <si>
    <t>Derrame de Tanques de Almacenamiento de Combustible o de Residuos Oleosos por condiciones inadecuadas de la nave o acciones indebidas de sus tripulantes</t>
  </si>
  <si>
    <t>Durante Actividades de reparacion de Contenedores Refrigerados o por malas condiciones de los mismos.</t>
  </si>
  <si>
    <t>Aforo de Contenedores Reefers</t>
  </si>
  <si>
    <t>Apertura, Aforo, Trasegado de Reefers, Manipulacion Manual de Carga y Tramites Documentarios Asociados.</t>
  </si>
  <si>
    <t>Consumo de Energia para el funcionamiento de lo sistemas de Abastecimiento</t>
  </si>
  <si>
    <t>Almacen General</t>
  </si>
  <si>
    <t>Almacenamiento de Equipos e Insumos</t>
  </si>
  <si>
    <t>Almacenamiento de Equipos e Insumos solicitados por las areas a fin de poder realizar sus labores</t>
  </si>
  <si>
    <t>Consumo de Energia Electrica como parte de las actividades relacionadas al Almacenamiento de Materiales</t>
  </si>
  <si>
    <t>Consumo de Combustible (GLP) como parte del uso de montacarga para las actividades de movilizacion de productos almacenados</t>
  </si>
  <si>
    <t>Generacion de Residuos de Embalaje de los Productos Almacenados y Recien llegados</t>
  </si>
  <si>
    <t>Derrame de Materiales Almacenados hacia el Suelo</t>
  </si>
  <si>
    <t>Generacion de Residuos Peligrosos provenientes de la limpieza de material derramado</t>
  </si>
  <si>
    <t>Aforo de Contenedores de Carga Seca, Vacios, Refrigerados y Otros</t>
  </si>
  <si>
    <t>Inspeccion Diaria A Equipos Moviles y Reparaciones menores como ITVs, RS, EH, PU, Cisterna</t>
  </si>
  <si>
    <t>Trinca y destrinca con material de fierro que causa ruido al soltarlo en la estructura de la nave.</t>
  </si>
  <si>
    <t>Consumo de energia provenientes de las actividades relacionadas al aforo de contenedores secos y refrigerados</t>
  </si>
  <si>
    <t xml:space="preserve">Agotamiento de Recursos </t>
  </si>
  <si>
    <t>Operación de la Nave</t>
  </si>
  <si>
    <t>Emision de Gases y Particulas a traves de la chimenea de la nave</t>
  </si>
  <si>
    <t>Cambio de Cables de QC en Muelle</t>
  </si>
  <si>
    <t>Potencial Incendio</t>
  </si>
  <si>
    <t>Potencial Incendio por Ignicion de Material Combustible</t>
  </si>
  <si>
    <t>Potencial Incendio por Ignicion de Material Combustible en Edificios</t>
  </si>
  <si>
    <t>PROGRAMA INVOLUCRADO</t>
  </si>
  <si>
    <t>PROGRAMA DE MEDICION Y DISMINUCION DE CONSUMO DE RECURSOS Y GEI</t>
  </si>
  <si>
    <t>PROGRAMA DE MANEJO DE RESIDUOS</t>
  </si>
  <si>
    <t>PROCEDIMIENTO DE MANEJO DE EFLUENTES</t>
  </si>
  <si>
    <t>PROGRAMA DE MONITOREO Y CONTROL DE CALIDAD DE ATMOSFERICA</t>
  </si>
  <si>
    <t>PLAN DE EMERGENCIA</t>
  </si>
  <si>
    <t>Consumo de combustible de parte de equiposusados.</t>
  </si>
  <si>
    <t>Consumo de combustible de parte de equipos usados.</t>
  </si>
  <si>
    <t>Consumo de Combustible de parte de Unidad de Emergencia.</t>
  </si>
  <si>
    <t>Emision de Gases y Material Particulado de Vehiculo de Emergencia.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</si>
</sst>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 [$S/.-280A]\ * #,##0.00_ ;_ [$S/.-280A]\ * \-#,##0.00_ ;_ [$S/.-280A]\ * &quot;-&quot;??_ ;_ @_ "/>
    <numFmt numFmtId="165" formatCode="_ * #,##0_ ;_ * \-#,##0_ ;_ * &quot;-&quot;??_ ;_ @_ "/>
    <numFmt numFmtId="166" formatCode="#,##0;\(#,##0\)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5" tint="-0.249977111117893"/>
      <name val="Calibri"/>
      <family val="2"/>
      <scheme val="minor"/>
    </font>
    <font>
      <b/>
      <sz val="18"/>
      <color rgb="FF0070C0"/>
      <name val="Calibri"/>
      <family val="2"/>
      <scheme val="minor"/>
    </font>
    <font>
      <sz val="10"/>
      <name val="Arial"/>
      <family val="2"/>
    </font>
    <font>
      <b/>
      <sz val="18"/>
      <color theme="3" tint="-0.249977111117893"/>
      <name val="Calibri"/>
      <family val="2"/>
      <scheme val="minor"/>
    </font>
    <font>
      <b/>
      <sz val="18"/>
      <color theme="2" tint="-0.749992370372631"/>
      <name val="Calibri"/>
      <family val="2"/>
      <scheme val="minor"/>
    </font>
    <font>
      <b/>
      <sz val="18"/>
      <color theme="9" tint="-0.249977111117893"/>
      <name val="Calibri"/>
      <family val="2"/>
      <scheme val="minor"/>
    </font>
    <font>
      <b/>
      <sz val="18"/>
      <color theme="3" tint="-0.499984740745262"/>
      <name val="Calibri"/>
      <family val="2"/>
      <scheme val="minor"/>
    </font>
    <font>
      <b/>
      <sz val="11"/>
      <color rgb="FF000000"/>
      <name val="Arial"/>
      <family val="2"/>
    </font>
    <font>
      <b/>
      <sz val="24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theme="6" tint="-0.499984740745262"/>
      <name val="Calibri"/>
      <family val="2"/>
      <scheme val="minor"/>
    </font>
    <font>
      <u/>
      <sz val="9.9"/>
      <color indexed="12"/>
      <name val="Calibri"/>
      <family val="2"/>
    </font>
    <font>
      <sz val="11"/>
      <color indexed="8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6" fillId="3" borderId="0"/>
    <xf numFmtId="0" fontId="6" fillId="0" borderId="0"/>
    <xf numFmtId="0" fontId="1" fillId="0" borderId="0"/>
    <xf numFmtId="164" fontId="15" fillId="0" borderId="0" applyNumberFormat="0" applyFill="0" applyBorder="0" applyAlignment="0" applyProtection="0">
      <alignment vertical="top"/>
      <protection locked="0"/>
    </xf>
    <xf numFmtId="43" fontId="16" fillId="0" borderId="0" applyFont="0" applyFill="0" applyBorder="0" applyAlignment="0" applyProtection="0"/>
    <xf numFmtId="9" fontId="16" fillId="0" borderId="0" applyFont="0" applyFill="0" applyBorder="0" applyAlignment="0" applyProtection="0"/>
  </cellStyleXfs>
  <cellXfs count="178">
    <xf numFmtId="0" fontId="0" fillId="0" borderId="0" xfId="0"/>
    <xf numFmtId="165" fontId="1" fillId="2" borderId="1" xfId="1" applyNumberFormat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165" fontId="1" fillId="2" borderId="4" xfId="1" applyNumberFormat="1" applyFont="1" applyFill="1" applyBorder="1" applyAlignment="1">
      <alignment horizontal="center" vertical="center"/>
    </xf>
    <xf numFmtId="43" fontId="1" fillId="2" borderId="4" xfId="1" applyFont="1" applyFill="1" applyBorder="1" applyAlignment="1">
      <alignment horizontal="center" vertical="center"/>
    </xf>
    <xf numFmtId="0" fontId="2" fillId="0" borderId="4" xfId="0" applyFont="1" applyBorder="1" applyAlignment="1">
      <alignment vertical="center"/>
    </xf>
    <xf numFmtId="165" fontId="1" fillId="2" borderId="6" xfId="1" applyNumberFormat="1" applyFont="1" applyFill="1" applyBorder="1" applyAlignment="1">
      <alignment horizontal="center" vertical="center"/>
    </xf>
    <xf numFmtId="43" fontId="1" fillId="2" borderId="6" xfId="1" applyFont="1" applyFill="1" applyBorder="1" applyAlignment="1">
      <alignment horizontal="center" vertical="center"/>
    </xf>
    <xf numFmtId="0" fontId="2" fillId="0" borderId="6" xfId="0" applyFont="1" applyBorder="1" applyAlignment="1">
      <alignment vertical="center"/>
    </xf>
    <xf numFmtId="165" fontId="1" fillId="2" borderId="9" xfId="1" applyNumberFormat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0" fontId="2" fillId="0" borderId="9" xfId="0" applyFont="1" applyBorder="1" applyAlignment="1">
      <alignment vertical="center"/>
    </xf>
    <xf numFmtId="165" fontId="1" fillId="2" borderId="3" xfId="1" applyNumberFormat="1" applyFont="1" applyFill="1" applyBorder="1" applyAlignment="1">
      <alignment horizontal="center" vertical="center"/>
    </xf>
    <xf numFmtId="43" fontId="1" fillId="2" borderId="3" xfId="1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165" fontId="1" fillId="2" borderId="14" xfId="1" applyNumberFormat="1" applyFont="1" applyFill="1" applyBorder="1" applyAlignment="1">
      <alignment horizontal="center" vertical="center"/>
    </xf>
    <xf numFmtId="43" fontId="1" fillId="2" borderId="14" xfId="1" applyFont="1" applyFill="1" applyBorder="1" applyAlignment="1">
      <alignment horizontal="center" vertical="center"/>
    </xf>
    <xf numFmtId="0" fontId="2" fillId="0" borderId="14" xfId="0" applyFont="1" applyBorder="1" applyAlignment="1">
      <alignment vertical="center"/>
    </xf>
    <xf numFmtId="165" fontId="0" fillId="0" borderId="6" xfId="1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65" fontId="1" fillId="2" borderId="10" xfId="1" applyNumberFormat="1" applyFont="1" applyFill="1" applyBorder="1" applyAlignment="1">
      <alignment horizontal="center" vertical="center"/>
    </xf>
    <xf numFmtId="165" fontId="0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0" fontId="2" fillId="5" borderId="1" xfId="0" applyFont="1" applyFill="1" applyBorder="1" applyAlignment="1">
      <alignment vertical="center"/>
    </xf>
    <xf numFmtId="165" fontId="1" fillId="0" borderId="1" xfId="1" applyNumberFormat="1" applyFont="1" applyFill="1" applyBorder="1" applyAlignment="1">
      <alignment horizontal="center" vertical="center"/>
    </xf>
    <xf numFmtId="165" fontId="0" fillId="0" borderId="9" xfId="1" applyNumberFormat="1" applyFont="1" applyFill="1" applyBorder="1" applyAlignment="1">
      <alignment horizontal="center" vertical="center" wrapText="1"/>
    </xf>
    <xf numFmtId="165" fontId="0" fillId="0" borderId="9" xfId="1" applyNumberFormat="1" applyFont="1" applyFill="1" applyBorder="1" applyAlignment="1">
      <alignment horizontal="center" vertical="center"/>
    </xf>
    <xf numFmtId="165" fontId="1" fillId="0" borderId="9" xfId="1" applyNumberFormat="1" applyFont="1" applyFill="1" applyBorder="1" applyAlignment="1">
      <alignment horizontal="center" vertical="center"/>
    </xf>
    <xf numFmtId="165" fontId="0" fillId="0" borderId="4" xfId="1" applyNumberFormat="1" applyFont="1" applyFill="1" applyBorder="1" applyAlignment="1">
      <alignment horizontal="center" vertical="center"/>
    </xf>
    <xf numFmtId="165" fontId="1" fillId="0" borderId="4" xfId="1" applyNumberFormat="1" applyFont="1" applyFill="1" applyBorder="1" applyAlignment="1">
      <alignment horizontal="center" vertical="center"/>
    </xf>
    <xf numFmtId="165" fontId="0" fillId="0" borderId="14" xfId="1" applyNumberFormat="1" applyFont="1" applyFill="1" applyBorder="1" applyAlignment="1">
      <alignment horizontal="center" vertical="center"/>
    </xf>
    <xf numFmtId="165" fontId="1" fillId="0" borderId="14" xfId="1" applyNumberFormat="1" applyFont="1" applyFill="1" applyBorder="1" applyAlignment="1">
      <alignment horizontal="center" vertical="center"/>
    </xf>
    <xf numFmtId="165" fontId="1" fillId="0" borderId="6" xfId="1" applyNumberFormat="1" applyFont="1" applyFill="1" applyBorder="1" applyAlignment="1">
      <alignment horizontal="center" vertical="center"/>
    </xf>
    <xf numFmtId="0" fontId="0" fillId="0" borderId="6" xfId="0" applyFill="1" applyBorder="1"/>
    <xf numFmtId="0" fontId="0" fillId="0" borderId="14" xfId="0" applyFill="1" applyBorder="1"/>
    <xf numFmtId="165" fontId="1" fillId="0" borderId="3" xfId="1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0" fillId="0" borderId="9" xfId="0" applyFill="1" applyBorder="1"/>
    <xf numFmtId="0" fontId="0" fillId="0" borderId="3" xfId="0" applyFill="1" applyBorder="1"/>
    <xf numFmtId="9" fontId="13" fillId="4" borderId="1" xfId="2" applyFont="1" applyFill="1" applyBorder="1" applyAlignment="1">
      <alignment horizontal="center" vertical="center" wrapText="1"/>
    </xf>
    <xf numFmtId="43" fontId="1" fillId="0" borderId="1" xfId="1" applyFont="1" applyFill="1" applyBorder="1" applyAlignment="1">
      <alignment horizontal="center" vertical="center"/>
    </xf>
    <xf numFmtId="165" fontId="0" fillId="0" borderId="6" xfId="1" applyNumberFormat="1" applyFont="1" applyFill="1" applyBorder="1" applyAlignment="1">
      <alignment horizontal="center" vertical="center" wrapText="1"/>
    </xf>
    <xf numFmtId="165" fontId="0" fillId="0" borderId="3" xfId="1" applyNumberFormat="1" applyFont="1" applyFill="1" applyBorder="1" applyAlignment="1">
      <alignment horizontal="center" vertical="center" wrapText="1"/>
    </xf>
    <xf numFmtId="165" fontId="0" fillId="0" borderId="4" xfId="1" applyNumberFormat="1" applyFont="1" applyFill="1" applyBorder="1" applyAlignment="1">
      <alignment horizontal="center" vertical="center" wrapText="1"/>
    </xf>
    <xf numFmtId="165" fontId="3" fillId="2" borderId="13" xfId="1" applyNumberFormat="1" applyFont="1" applyFill="1" applyBorder="1" applyAlignment="1">
      <alignment horizontal="center" vertical="center" wrapText="1"/>
    </xf>
    <xf numFmtId="165" fontId="0" fillId="2" borderId="14" xfId="1" applyNumberFormat="1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165" fontId="0" fillId="2" borderId="14" xfId="1" applyNumberFormat="1" applyFont="1" applyFill="1" applyBorder="1" applyAlignment="1">
      <alignment horizontal="center" vertical="center"/>
    </xf>
    <xf numFmtId="165" fontId="0" fillId="2" borderId="6" xfId="1" applyNumberFormat="1" applyFont="1" applyFill="1" applyBorder="1" applyAlignment="1">
      <alignment horizontal="center" vertical="center"/>
    </xf>
    <xf numFmtId="165" fontId="0" fillId="2" borderId="9" xfId="1" applyNumberFormat="1" applyFont="1" applyFill="1" applyBorder="1" applyAlignment="1">
      <alignment horizontal="center" vertical="center"/>
    </xf>
    <xf numFmtId="165" fontId="0" fillId="2" borderId="4" xfId="1" applyNumberFormat="1" applyFont="1" applyFill="1" applyBorder="1" applyAlignment="1">
      <alignment horizontal="center" vertical="center"/>
    </xf>
    <xf numFmtId="165" fontId="0" fillId="2" borderId="3" xfId="1" applyNumberFormat="1" applyFont="1" applyFill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/>
    </xf>
    <xf numFmtId="165" fontId="0" fillId="2" borderId="1" xfId="1" applyNumberFormat="1" applyFont="1" applyFill="1" applyBorder="1" applyAlignment="1">
      <alignment horizontal="center" vertical="center" wrapText="1"/>
    </xf>
    <xf numFmtId="165" fontId="0" fillId="2" borderId="6" xfId="1" applyNumberFormat="1" applyFont="1" applyFill="1" applyBorder="1" applyAlignment="1">
      <alignment horizontal="center" vertical="center" wrapText="1"/>
    </xf>
    <xf numFmtId="165" fontId="0" fillId="2" borderId="9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0" xfId="0" applyFill="1" applyBorder="1" applyAlignment="1">
      <alignment horizontal="center" vertical="center" wrapText="1"/>
    </xf>
    <xf numFmtId="165" fontId="0" fillId="2" borderId="4" xfId="1" applyNumberFormat="1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5" fontId="0" fillId="2" borderId="3" xfId="1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 wrapText="1"/>
    </xf>
    <xf numFmtId="165" fontId="0" fillId="0" borderId="10" xfId="1" applyNumberFormat="1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0" fillId="0" borderId="14" xfId="0" applyFill="1" applyBorder="1" applyAlignment="1">
      <alignment horizontal="center" vertical="center" wrapText="1"/>
    </xf>
    <xf numFmtId="165" fontId="0" fillId="0" borderId="14" xfId="1" applyNumberFormat="1" applyFont="1" applyFill="1" applyBorder="1" applyAlignment="1">
      <alignment horizontal="center" vertical="center" wrapText="1"/>
    </xf>
    <xf numFmtId="0" fontId="0" fillId="0" borderId="4" xfId="0" applyFill="1" applyBorder="1"/>
    <xf numFmtId="0" fontId="0" fillId="0" borderId="0" xfId="0" applyAlignment="1">
      <alignment horizontal="center" vertical="center" wrapText="1"/>
    </xf>
    <xf numFmtId="164" fontId="13" fillId="4" borderId="3" xfId="0" applyNumberFormat="1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165" fontId="1" fillId="0" borderId="10" xfId="1" applyNumberFormat="1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3" fillId="0" borderId="36" xfId="0" applyFont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165" fontId="0" fillId="0" borderId="10" xfId="1" applyNumberFormat="1" applyFont="1" applyFill="1" applyBorder="1" applyAlignment="1">
      <alignment horizontal="center" vertical="center"/>
    </xf>
    <xf numFmtId="0" fontId="11" fillId="0" borderId="34" xfId="0" applyFont="1" applyFill="1" applyBorder="1" applyAlignment="1">
      <alignment horizontal="center" vertical="center" wrapText="1"/>
    </xf>
    <xf numFmtId="0" fontId="11" fillId="0" borderId="36" xfId="0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12" fillId="0" borderId="21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22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165" fontId="0" fillId="0" borderId="6" xfId="1" applyNumberFormat="1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 wrapText="1"/>
    </xf>
    <xf numFmtId="165" fontId="0" fillId="0" borderId="9" xfId="1" applyNumberFormat="1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0" fillId="0" borderId="9" xfId="0" applyFill="1" applyBorder="1" applyAlignment="1">
      <alignment horizontal="center" vertical="center" wrapText="1"/>
    </xf>
    <xf numFmtId="165" fontId="0" fillId="2" borderId="1" xfId="1" applyNumberFormat="1" applyFont="1" applyFill="1" applyBorder="1" applyAlignment="1">
      <alignment horizontal="center" vertical="center"/>
    </xf>
    <xf numFmtId="0" fontId="0" fillId="0" borderId="1" xfId="0" applyBorder="1"/>
    <xf numFmtId="0" fontId="0" fillId="0" borderId="9" xfId="0" applyBorder="1"/>
    <xf numFmtId="0" fontId="0" fillId="0" borderId="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2" borderId="6" xfId="1" applyNumberFormat="1" applyFont="1" applyFill="1" applyBorder="1" applyAlignment="1">
      <alignment horizontal="center" vertical="center" wrapText="1"/>
    </xf>
    <xf numFmtId="165" fontId="0" fillId="2" borderId="1" xfId="1" applyNumberFormat="1" applyFont="1" applyFill="1" applyBorder="1" applyAlignment="1">
      <alignment horizontal="center" vertical="center" wrapText="1"/>
    </xf>
    <xf numFmtId="165" fontId="0" fillId="2" borderId="9" xfId="1" applyNumberFormat="1" applyFont="1" applyFill="1" applyBorder="1" applyAlignment="1">
      <alignment horizontal="center" vertical="center" wrapText="1"/>
    </xf>
    <xf numFmtId="165" fontId="0" fillId="2" borderId="4" xfId="1" applyNumberFormat="1" applyFont="1" applyFill="1" applyBorder="1" applyAlignment="1">
      <alignment horizontal="center" vertical="center" wrapText="1"/>
    </xf>
    <xf numFmtId="165" fontId="0" fillId="2" borderId="3" xfId="1" applyNumberFormat="1" applyFont="1" applyFill="1" applyBorder="1" applyAlignment="1">
      <alignment horizontal="center" vertical="center" wrapText="1"/>
    </xf>
    <xf numFmtId="164" fontId="13" fillId="4" borderId="28" xfId="0" applyNumberFormat="1" applyFont="1" applyFill="1" applyBorder="1" applyAlignment="1">
      <alignment horizontal="center" vertical="center" wrapText="1"/>
    </xf>
    <xf numFmtId="164" fontId="13" fillId="4" borderId="24" xfId="0" applyNumberFormat="1" applyFont="1" applyFill="1" applyBorder="1" applyAlignment="1">
      <alignment horizontal="center" vertical="center" wrapText="1"/>
    </xf>
    <xf numFmtId="164" fontId="13" fillId="4" borderId="32" xfId="0" applyNumberFormat="1" applyFont="1" applyFill="1" applyBorder="1" applyAlignment="1">
      <alignment horizontal="center" vertical="center" wrapText="1"/>
    </xf>
    <xf numFmtId="164" fontId="13" fillId="4" borderId="6" xfId="0" applyNumberFormat="1" applyFont="1" applyFill="1" applyBorder="1" applyAlignment="1">
      <alignment horizontal="center" vertical="center" wrapText="1"/>
    </xf>
    <xf numFmtId="164" fontId="13" fillId="4" borderId="1" xfId="0" applyNumberFormat="1" applyFont="1" applyFill="1" applyBorder="1" applyAlignment="1">
      <alignment horizontal="center" vertical="center" wrapText="1"/>
    </xf>
    <xf numFmtId="164" fontId="13" fillId="4" borderId="3" xfId="0" applyNumberFormat="1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165" fontId="0" fillId="0" borderId="1" xfId="1" applyNumberFormat="1" applyFont="1" applyFill="1" applyBorder="1" applyAlignment="1">
      <alignment horizontal="center" vertical="center"/>
    </xf>
    <xf numFmtId="164" fontId="13" fillId="4" borderId="5" xfId="0" applyNumberFormat="1" applyFont="1" applyFill="1" applyBorder="1" applyAlignment="1">
      <alignment horizontal="center" vertical="center" wrapText="1"/>
    </xf>
    <xf numFmtId="164" fontId="13" fillId="4" borderId="7" xfId="0" applyNumberFormat="1" applyFont="1" applyFill="1" applyBorder="1" applyAlignment="1">
      <alignment horizontal="center" vertical="center" wrapText="1"/>
    </xf>
    <xf numFmtId="164" fontId="13" fillId="4" borderId="8" xfId="0" applyNumberFormat="1" applyFont="1" applyFill="1" applyBorder="1" applyAlignment="1">
      <alignment horizontal="center" vertical="center" wrapText="1"/>
    </xf>
    <xf numFmtId="165" fontId="3" fillId="0" borderId="5" xfId="1" applyNumberFormat="1" applyFont="1" applyFill="1" applyBorder="1" applyAlignment="1">
      <alignment horizontal="center" vertical="center" wrapText="1"/>
    </xf>
    <xf numFmtId="0" fontId="0" fillId="0" borderId="7" xfId="0" applyBorder="1"/>
    <xf numFmtId="0" fontId="0" fillId="0" borderId="8" xfId="0" applyBorder="1"/>
    <xf numFmtId="0" fontId="4" fillId="0" borderId="3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10" fillId="0" borderId="26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9" fillId="0" borderId="26" xfId="0" applyFont="1" applyFill="1" applyBorder="1" applyAlignment="1">
      <alignment horizontal="center" vertical="center" wrapText="1"/>
    </xf>
    <xf numFmtId="0" fontId="9" fillId="0" borderId="30" xfId="0" applyFont="1" applyFill="1" applyBorder="1" applyAlignment="1">
      <alignment horizontal="center" vertical="center" wrapText="1"/>
    </xf>
    <xf numFmtId="0" fontId="9" fillId="0" borderId="27" xfId="0" applyFont="1" applyFill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 vertical="center" wrapText="1"/>
    </xf>
    <xf numFmtId="0" fontId="11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20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8" fillId="0" borderId="30" xfId="0" applyFont="1" applyFill="1" applyBorder="1" applyAlignment="1">
      <alignment horizontal="center" vertical="center" wrapText="1"/>
    </xf>
    <xf numFmtId="0" fontId="8" fillId="0" borderId="27" xfId="0" applyFont="1" applyFill="1" applyBorder="1" applyAlignment="1">
      <alignment horizontal="center" vertical="center" wrapText="1"/>
    </xf>
    <xf numFmtId="0" fontId="14" fillId="0" borderId="23" xfId="0" applyFont="1" applyFill="1" applyBorder="1" applyAlignment="1">
      <alignment horizontal="center" vertical="center" wrapText="1"/>
    </xf>
    <xf numFmtId="0" fontId="14" fillId="0" borderId="21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</cellXfs>
  <cellStyles count="9">
    <cellStyle name="Hipervínculo 2" xfId="6"/>
    <cellStyle name="Millares" xfId="1" builtinId="3"/>
    <cellStyle name="Millares 2" xfId="7"/>
    <cellStyle name="Normal" xfId="0" builtinId="0"/>
    <cellStyle name="Normal 2" xfId="3"/>
    <cellStyle name="Normal 3" xfId="4"/>
    <cellStyle name="Normal 3 2" xfId="5"/>
    <cellStyle name="Porcentaje" xfId="2" builtinId="5"/>
    <cellStyle name="Porcentual 2" xfId="8"/>
  </cellStyles>
  <dxfs count="471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strike val="0"/>
      </font>
      <fill>
        <patternFill>
          <bgColor rgb="FF92D05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theme="9" tint="-0.24994659260841701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FEF64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51"/>
  <sheetViews>
    <sheetView tabSelected="1" view="pageBreakPreview" zoomScale="25" zoomScaleNormal="55" zoomScaleSheetLayoutView="25" workbookViewId="0">
      <selection activeCell="C31" sqref="C31"/>
    </sheetView>
  </sheetViews>
  <sheetFormatPr baseColWidth="10" defaultRowHeight="15" x14ac:dyDescent="0.25"/>
  <cols>
    <col min="1" max="1" width="45.5703125" customWidth="1"/>
    <col min="2" max="2" width="34" customWidth="1"/>
    <col min="3" max="3" width="42.140625" customWidth="1"/>
    <col min="4" max="4" width="43.5703125" bestFit="1" customWidth="1"/>
    <col min="5" max="5" width="52" customWidth="1"/>
    <col min="6" max="6" width="37.5703125" bestFit="1" customWidth="1"/>
    <col min="7" max="7" width="26.5703125" customWidth="1"/>
    <col min="8" max="8" width="22.7109375" customWidth="1"/>
    <col min="9" max="9" width="14.42578125" hidden="1" customWidth="1"/>
    <col min="10" max="10" width="20.85546875" hidden="1" customWidth="1"/>
    <col min="11" max="11" width="14" hidden="1" customWidth="1"/>
    <col min="12" max="12" width="15.7109375" hidden="1" customWidth="1"/>
    <col min="13" max="13" width="19.42578125" customWidth="1"/>
    <col min="14" max="14" width="25.140625" customWidth="1"/>
    <col min="15" max="15" width="12.85546875" customWidth="1"/>
    <col min="16" max="16" width="18.5703125" customWidth="1"/>
    <col min="17" max="17" width="21.42578125" customWidth="1"/>
    <col min="18" max="18" width="20.28515625" style="23" customWidth="1"/>
    <col min="19" max="19" width="54.5703125" style="71" customWidth="1"/>
  </cols>
  <sheetData>
    <row r="1" spans="1:19" ht="15" customHeight="1" x14ac:dyDescent="0.25">
      <c r="A1" s="88" t="s">
        <v>243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</row>
    <row r="2" spans="1:19" ht="15" customHeight="1" x14ac:dyDescent="0.25">
      <c r="A2" s="88"/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</row>
    <row r="3" spans="1:19" ht="15.75" customHeight="1" x14ac:dyDescent="0.25">
      <c r="A3" s="88"/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89"/>
      <c r="N3" s="89"/>
      <c r="O3" s="89"/>
      <c r="P3" s="89"/>
      <c r="Q3" s="89"/>
      <c r="R3" s="89"/>
      <c r="S3" s="89"/>
    </row>
    <row r="4" spans="1:19" ht="15" customHeight="1" x14ac:dyDescent="0.25">
      <c r="A4" s="88"/>
      <c r="B4" s="89"/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89"/>
      <c r="Q4" s="89"/>
      <c r="R4" s="89"/>
      <c r="S4" s="89"/>
    </row>
    <row r="5" spans="1:19" ht="15" customHeight="1" x14ac:dyDescent="0.25">
      <c r="A5" s="88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</row>
    <row r="6" spans="1:19" ht="15.75" customHeight="1" thickBot="1" x14ac:dyDescent="0.3">
      <c r="A6" s="90"/>
      <c r="B6" s="91"/>
      <c r="C6" s="91"/>
      <c r="D6" s="91"/>
      <c r="E6" s="91"/>
      <c r="F6" s="91"/>
      <c r="G6" s="91"/>
      <c r="H6" s="91"/>
      <c r="I6" s="91"/>
      <c r="J6" s="91"/>
      <c r="K6" s="91"/>
      <c r="L6" s="91"/>
      <c r="M6" s="91"/>
      <c r="N6" s="91"/>
      <c r="O6" s="91"/>
      <c r="P6" s="91"/>
      <c r="Q6" s="91"/>
      <c r="R6" s="91"/>
      <c r="S6" s="91"/>
    </row>
    <row r="7" spans="1:19" ht="48.75" customHeight="1" x14ac:dyDescent="0.25">
      <c r="A7" s="132" t="s">
        <v>20</v>
      </c>
      <c r="B7" s="125" t="s">
        <v>1</v>
      </c>
      <c r="C7" s="125" t="s">
        <v>12</v>
      </c>
      <c r="D7" s="125" t="s">
        <v>0</v>
      </c>
      <c r="E7" s="125" t="s">
        <v>2</v>
      </c>
      <c r="F7" s="125" t="s">
        <v>3</v>
      </c>
      <c r="G7" s="125" t="s">
        <v>18</v>
      </c>
      <c r="H7" s="125" t="s">
        <v>9</v>
      </c>
      <c r="I7" s="125" t="s">
        <v>4</v>
      </c>
      <c r="J7" s="125"/>
      <c r="K7" s="125" t="s">
        <v>5</v>
      </c>
      <c r="L7" s="125"/>
      <c r="M7" s="125" t="s">
        <v>40</v>
      </c>
      <c r="N7" s="125"/>
      <c r="O7" s="125"/>
      <c r="P7" s="125" t="s">
        <v>19</v>
      </c>
      <c r="Q7" s="125" t="s">
        <v>6</v>
      </c>
      <c r="R7" s="122" t="s">
        <v>197</v>
      </c>
      <c r="S7" s="122" t="s">
        <v>272</v>
      </c>
    </row>
    <row r="8" spans="1:19" ht="15.75" customHeight="1" x14ac:dyDescent="0.25">
      <c r="A8" s="133"/>
      <c r="B8" s="126"/>
      <c r="C8" s="126"/>
      <c r="D8" s="126"/>
      <c r="E8" s="126"/>
      <c r="F8" s="126"/>
      <c r="G8" s="126"/>
      <c r="H8" s="126"/>
      <c r="I8" s="126" t="s">
        <v>7</v>
      </c>
      <c r="J8" s="126" t="s">
        <v>8</v>
      </c>
      <c r="K8" s="126" t="s">
        <v>7</v>
      </c>
      <c r="L8" s="126" t="s">
        <v>8</v>
      </c>
      <c r="M8" s="40">
        <v>0.5</v>
      </c>
      <c r="N8" s="40">
        <v>0.5</v>
      </c>
      <c r="O8" s="126" t="s">
        <v>10</v>
      </c>
      <c r="P8" s="126"/>
      <c r="Q8" s="126"/>
      <c r="R8" s="123"/>
      <c r="S8" s="123"/>
    </row>
    <row r="9" spans="1:19" ht="16.5" customHeight="1" thickBot="1" x14ac:dyDescent="0.3">
      <c r="A9" s="134"/>
      <c r="B9" s="127"/>
      <c r="C9" s="127"/>
      <c r="D9" s="127"/>
      <c r="E9" s="127"/>
      <c r="F9" s="127"/>
      <c r="G9" s="127"/>
      <c r="H9" s="127"/>
      <c r="I9" s="127"/>
      <c r="J9" s="127"/>
      <c r="K9" s="127"/>
      <c r="L9" s="127"/>
      <c r="M9" s="72" t="s">
        <v>11</v>
      </c>
      <c r="N9" s="72" t="s">
        <v>239</v>
      </c>
      <c r="O9" s="127"/>
      <c r="P9" s="127"/>
      <c r="Q9" s="127"/>
      <c r="R9" s="124"/>
      <c r="S9" s="124"/>
    </row>
    <row r="10" spans="1:19" ht="43.5" customHeight="1" x14ac:dyDescent="0.25">
      <c r="A10" s="138" t="s">
        <v>246</v>
      </c>
      <c r="B10" s="135" t="s">
        <v>24</v>
      </c>
      <c r="C10" s="93" t="s">
        <v>28</v>
      </c>
      <c r="D10" s="42" t="s">
        <v>44</v>
      </c>
      <c r="E10" s="42" t="s">
        <v>30</v>
      </c>
      <c r="F10" s="42" t="s">
        <v>33</v>
      </c>
      <c r="G10" s="42" t="s">
        <v>25</v>
      </c>
      <c r="H10" s="19" t="s">
        <v>35</v>
      </c>
      <c r="I10" s="19"/>
      <c r="J10" s="33"/>
      <c r="K10" s="19"/>
      <c r="L10" s="33"/>
      <c r="M10" s="33">
        <v>3</v>
      </c>
      <c r="N10" s="33">
        <v>4</v>
      </c>
      <c r="O10" s="8">
        <f>M10*N10</f>
        <v>12</v>
      </c>
      <c r="P10" s="9"/>
      <c r="Q10" s="7" t="str">
        <f>IF(O10&gt;=10,"SIGNIFICATIVO","NO SIGNIFICATIVO")</f>
        <v>SIGNIFICATIVO</v>
      </c>
      <c r="R10" s="33" t="str">
        <f t="shared" ref="R10:R42" si="0">IF(G10="EMERGENCIA","SI",IF(I10="SI","SI",IF(K10="SI","SI",IF(Q10="SIGNIFICATIVO","SI","NO"))))</f>
        <v>SI</v>
      </c>
      <c r="S10" s="85" t="s">
        <v>276</v>
      </c>
    </row>
    <row r="11" spans="1:19" ht="43.5" customHeight="1" x14ac:dyDescent="0.25">
      <c r="A11" s="139"/>
      <c r="B11" s="136"/>
      <c r="C11" s="113"/>
      <c r="D11" s="65" t="s">
        <v>37</v>
      </c>
      <c r="E11" s="65" t="s">
        <v>38</v>
      </c>
      <c r="F11" s="65" t="s">
        <v>238</v>
      </c>
      <c r="G11" s="65" t="s">
        <v>25</v>
      </c>
      <c r="H11" s="65" t="s">
        <v>35</v>
      </c>
      <c r="I11" s="25"/>
      <c r="J11" s="25"/>
      <c r="K11" s="25"/>
      <c r="L11" s="25"/>
      <c r="M11" s="25">
        <v>3</v>
      </c>
      <c r="N11" s="25">
        <v>3</v>
      </c>
      <c r="O11" s="2">
        <f t="shared" ref="O11:O68" si="1">M11*N11</f>
        <v>9</v>
      </c>
      <c r="P11" s="3"/>
      <c r="Q11" s="1" t="str">
        <f t="shared" ref="Q11:Q68" si="2">IF(O11&gt;=10,"SIGNIFICATIVO","NO SIGNIFICATIVO")</f>
        <v>NO SIGNIFICATIVO</v>
      </c>
      <c r="R11" s="25" t="str">
        <f t="shared" si="0"/>
        <v>NO</v>
      </c>
      <c r="S11" s="73" t="s">
        <v>276</v>
      </c>
    </row>
    <row r="12" spans="1:19" ht="43.5" customHeight="1" x14ac:dyDescent="0.25">
      <c r="A12" s="139"/>
      <c r="B12" s="136"/>
      <c r="C12" s="113"/>
      <c r="D12" s="62" t="s">
        <v>29</v>
      </c>
      <c r="E12" s="65" t="s">
        <v>31</v>
      </c>
      <c r="F12" s="65" t="s">
        <v>265</v>
      </c>
      <c r="G12" s="62" t="s">
        <v>25</v>
      </c>
      <c r="H12" s="62" t="s">
        <v>34</v>
      </c>
      <c r="I12" s="62"/>
      <c r="J12" s="25"/>
      <c r="K12" s="62"/>
      <c r="L12" s="62"/>
      <c r="M12" s="25">
        <v>1</v>
      </c>
      <c r="N12" s="25">
        <v>5</v>
      </c>
      <c r="O12" s="2">
        <f t="shared" si="1"/>
        <v>5</v>
      </c>
      <c r="P12" s="3"/>
      <c r="Q12" s="1" t="str">
        <f t="shared" si="2"/>
        <v>NO SIGNIFICATIVO</v>
      </c>
      <c r="R12" s="25" t="str">
        <f t="shared" si="0"/>
        <v>NO</v>
      </c>
      <c r="S12" s="73" t="s">
        <v>273</v>
      </c>
    </row>
    <row r="13" spans="1:19" ht="43.5" customHeight="1" x14ac:dyDescent="0.25">
      <c r="A13" s="139"/>
      <c r="B13" s="136"/>
      <c r="C13" s="113"/>
      <c r="D13" s="62" t="s">
        <v>17</v>
      </c>
      <c r="E13" s="65" t="s">
        <v>32</v>
      </c>
      <c r="F13" s="65" t="s">
        <v>244</v>
      </c>
      <c r="G13" s="62" t="s">
        <v>25</v>
      </c>
      <c r="H13" s="62" t="s">
        <v>34</v>
      </c>
      <c r="I13" s="62"/>
      <c r="J13" s="25"/>
      <c r="K13" s="62"/>
      <c r="L13" s="62"/>
      <c r="M13" s="25">
        <v>1</v>
      </c>
      <c r="N13" s="25">
        <v>5</v>
      </c>
      <c r="O13" s="2">
        <f t="shared" si="1"/>
        <v>5</v>
      </c>
      <c r="P13" s="3"/>
      <c r="Q13" s="1" t="str">
        <f t="shared" si="2"/>
        <v>NO SIGNIFICATIVO</v>
      </c>
      <c r="R13" s="25" t="str">
        <f t="shared" si="0"/>
        <v>NO</v>
      </c>
      <c r="S13" s="73" t="s">
        <v>273</v>
      </c>
    </row>
    <row r="14" spans="1:19" ht="43.5" customHeight="1" x14ac:dyDescent="0.25">
      <c r="A14" s="139"/>
      <c r="B14" s="136"/>
      <c r="C14" s="113"/>
      <c r="D14" s="62" t="s">
        <v>45</v>
      </c>
      <c r="E14" s="65" t="s">
        <v>221</v>
      </c>
      <c r="F14" s="65" t="s">
        <v>245</v>
      </c>
      <c r="G14" s="62" t="s">
        <v>25</v>
      </c>
      <c r="H14" s="62" t="s">
        <v>34</v>
      </c>
      <c r="I14" s="62"/>
      <c r="J14" s="25"/>
      <c r="K14" s="62"/>
      <c r="L14" s="62"/>
      <c r="M14" s="25">
        <v>1</v>
      </c>
      <c r="N14" s="25">
        <v>5</v>
      </c>
      <c r="O14" s="2">
        <f t="shared" si="1"/>
        <v>5</v>
      </c>
      <c r="P14" s="3"/>
      <c r="Q14" s="1" t="str">
        <f t="shared" si="2"/>
        <v>NO SIGNIFICATIVO</v>
      </c>
      <c r="R14" s="25" t="str">
        <f t="shared" si="0"/>
        <v>NO</v>
      </c>
      <c r="S14" s="73" t="s">
        <v>274</v>
      </c>
    </row>
    <row r="15" spans="1:19" ht="43.5" customHeight="1" x14ac:dyDescent="0.25">
      <c r="A15" s="139"/>
      <c r="B15" s="136"/>
      <c r="C15" s="113"/>
      <c r="D15" s="62" t="s">
        <v>241</v>
      </c>
      <c r="E15" s="62" t="s">
        <v>39</v>
      </c>
      <c r="F15" s="62" t="s">
        <v>13</v>
      </c>
      <c r="G15" s="62" t="s">
        <v>26</v>
      </c>
      <c r="H15" s="62" t="s">
        <v>34</v>
      </c>
      <c r="I15" s="25"/>
      <c r="J15" s="25"/>
      <c r="K15" s="25"/>
      <c r="L15" s="62"/>
      <c r="M15" s="25">
        <v>1</v>
      </c>
      <c r="N15" s="25">
        <v>2</v>
      </c>
      <c r="O15" s="2">
        <f t="shared" si="1"/>
        <v>2</v>
      </c>
      <c r="P15" s="3"/>
      <c r="Q15" s="1" t="str">
        <f t="shared" si="2"/>
        <v>NO SIGNIFICATIVO</v>
      </c>
      <c r="R15" s="25" t="str">
        <f t="shared" si="0"/>
        <v>NO</v>
      </c>
      <c r="S15" s="73" t="s">
        <v>277</v>
      </c>
    </row>
    <row r="16" spans="1:19" ht="43.5" customHeight="1" x14ac:dyDescent="0.25">
      <c r="A16" s="139"/>
      <c r="B16" s="136"/>
      <c r="C16" s="113"/>
      <c r="D16" s="62" t="s">
        <v>241</v>
      </c>
      <c r="E16" s="65" t="s">
        <v>41</v>
      </c>
      <c r="F16" s="62" t="s">
        <v>13</v>
      </c>
      <c r="G16" s="62" t="s">
        <v>26</v>
      </c>
      <c r="H16" s="62" t="s">
        <v>35</v>
      </c>
      <c r="I16" s="25"/>
      <c r="J16" s="25"/>
      <c r="K16" s="25"/>
      <c r="L16" s="25"/>
      <c r="M16" s="25">
        <v>1</v>
      </c>
      <c r="N16" s="25">
        <v>3</v>
      </c>
      <c r="O16" s="2">
        <f t="shared" si="1"/>
        <v>3</v>
      </c>
      <c r="P16" s="3"/>
      <c r="Q16" s="1" t="str">
        <f t="shared" si="2"/>
        <v>NO SIGNIFICATIVO</v>
      </c>
      <c r="R16" s="25" t="str">
        <f t="shared" si="0"/>
        <v>NO</v>
      </c>
      <c r="S16" s="73" t="s">
        <v>277</v>
      </c>
    </row>
    <row r="17" spans="1:19" ht="43.5" customHeight="1" thickBot="1" x14ac:dyDescent="0.3">
      <c r="A17" s="139"/>
      <c r="B17" s="137"/>
      <c r="C17" s="114"/>
      <c r="D17" s="26" t="s">
        <v>45</v>
      </c>
      <c r="E17" s="26" t="s">
        <v>222</v>
      </c>
      <c r="F17" s="26" t="s">
        <v>245</v>
      </c>
      <c r="G17" s="27" t="s">
        <v>26</v>
      </c>
      <c r="H17" s="27" t="s">
        <v>34</v>
      </c>
      <c r="I17" s="28"/>
      <c r="J17" s="28"/>
      <c r="K17" s="28"/>
      <c r="L17" s="28"/>
      <c r="M17" s="28">
        <v>1</v>
      </c>
      <c r="N17" s="28">
        <v>2</v>
      </c>
      <c r="O17" s="11">
        <f t="shared" si="1"/>
        <v>2</v>
      </c>
      <c r="P17" s="12"/>
      <c r="Q17" s="10" t="str">
        <f t="shared" si="2"/>
        <v>NO SIGNIFICATIVO</v>
      </c>
      <c r="R17" s="28" t="str">
        <f t="shared" si="0"/>
        <v>NO</v>
      </c>
      <c r="S17" s="83" t="s">
        <v>274</v>
      </c>
    </row>
    <row r="18" spans="1:19" ht="39.75" customHeight="1" x14ac:dyDescent="0.25">
      <c r="A18" s="139"/>
      <c r="B18" s="135" t="s">
        <v>47</v>
      </c>
      <c r="C18" s="93" t="s">
        <v>61</v>
      </c>
      <c r="D18" s="42" t="s">
        <v>44</v>
      </c>
      <c r="E18" s="42" t="s">
        <v>30</v>
      </c>
      <c r="F18" s="42" t="s">
        <v>33</v>
      </c>
      <c r="G18" s="42" t="s">
        <v>25</v>
      </c>
      <c r="H18" s="19" t="s">
        <v>35</v>
      </c>
      <c r="I18" s="33"/>
      <c r="J18" s="33"/>
      <c r="K18" s="33"/>
      <c r="L18" s="33"/>
      <c r="M18" s="33">
        <v>3</v>
      </c>
      <c r="N18" s="33">
        <v>2</v>
      </c>
      <c r="O18" s="8">
        <f t="shared" si="1"/>
        <v>6</v>
      </c>
      <c r="P18" s="9"/>
      <c r="Q18" s="7" t="str">
        <f t="shared" si="2"/>
        <v>NO SIGNIFICATIVO</v>
      </c>
      <c r="R18" s="33" t="str">
        <f t="shared" si="0"/>
        <v>NO</v>
      </c>
      <c r="S18" s="85" t="s">
        <v>276</v>
      </c>
    </row>
    <row r="19" spans="1:19" ht="39.75" customHeight="1" x14ac:dyDescent="0.25">
      <c r="A19" s="139"/>
      <c r="B19" s="136"/>
      <c r="C19" s="113"/>
      <c r="D19" s="65" t="s">
        <v>37</v>
      </c>
      <c r="E19" s="65" t="s">
        <v>38</v>
      </c>
      <c r="F19" s="65" t="s">
        <v>238</v>
      </c>
      <c r="G19" s="65" t="s">
        <v>25</v>
      </c>
      <c r="H19" s="65" t="s">
        <v>35</v>
      </c>
      <c r="I19" s="25"/>
      <c r="J19" s="25"/>
      <c r="K19" s="25"/>
      <c r="L19" s="25"/>
      <c r="M19" s="25">
        <v>3</v>
      </c>
      <c r="N19" s="25">
        <v>3</v>
      </c>
      <c r="O19" s="2">
        <f t="shared" si="1"/>
        <v>9</v>
      </c>
      <c r="P19" s="3"/>
      <c r="Q19" s="1" t="str">
        <f t="shared" si="2"/>
        <v>NO SIGNIFICATIVO</v>
      </c>
      <c r="R19" s="25" t="str">
        <f t="shared" si="0"/>
        <v>NO</v>
      </c>
      <c r="S19" s="73" t="s">
        <v>276</v>
      </c>
    </row>
    <row r="20" spans="1:19" ht="39.75" customHeight="1" x14ac:dyDescent="0.25">
      <c r="A20" s="139"/>
      <c r="B20" s="136"/>
      <c r="C20" s="113"/>
      <c r="D20" s="62" t="s">
        <v>29</v>
      </c>
      <c r="E20" s="65" t="s">
        <v>31</v>
      </c>
      <c r="F20" s="65" t="s">
        <v>244</v>
      </c>
      <c r="G20" s="62" t="s">
        <v>25</v>
      </c>
      <c r="H20" s="62" t="s">
        <v>34</v>
      </c>
      <c r="I20" s="25"/>
      <c r="J20" s="25"/>
      <c r="K20" s="62"/>
      <c r="L20" s="25"/>
      <c r="M20" s="25">
        <v>1</v>
      </c>
      <c r="N20" s="25">
        <v>5</v>
      </c>
      <c r="O20" s="2">
        <f t="shared" si="1"/>
        <v>5</v>
      </c>
      <c r="P20" s="3"/>
      <c r="Q20" s="1" t="str">
        <f t="shared" si="2"/>
        <v>NO SIGNIFICATIVO</v>
      </c>
      <c r="R20" s="25" t="str">
        <f t="shared" si="0"/>
        <v>NO</v>
      </c>
      <c r="S20" s="73" t="s">
        <v>273</v>
      </c>
    </row>
    <row r="21" spans="1:19" ht="39.75" customHeight="1" x14ac:dyDescent="0.25">
      <c r="A21" s="139"/>
      <c r="B21" s="136"/>
      <c r="C21" s="113"/>
      <c r="D21" s="62" t="s">
        <v>17</v>
      </c>
      <c r="E21" s="65" t="s">
        <v>32</v>
      </c>
      <c r="F21" s="65" t="s">
        <v>244</v>
      </c>
      <c r="G21" s="62" t="s">
        <v>25</v>
      </c>
      <c r="H21" s="62" t="s">
        <v>34</v>
      </c>
      <c r="I21" s="25"/>
      <c r="J21" s="25"/>
      <c r="K21" s="62"/>
      <c r="L21" s="25"/>
      <c r="M21" s="25">
        <v>1</v>
      </c>
      <c r="N21" s="25">
        <v>5</v>
      </c>
      <c r="O21" s="2">
        <f t="shared" si="1"/>
        <v>5</v>
      </c>
      <c r="P21" s="3"/>
      <c r="Q21" s="1" t="str">
        <f t="shared" si="2"/>
        <v>NO SIGNIFICATIVO</v>
      </c>
      <c r="R21" s="25" t="str">
        <f t="shared" si="0"/>
        <v>NO</v>
      </c>
      <c r="S21" s="73" t="s">
        <v>273</v>
      </c>
    </row>
    <row r="22" spans="1:19" ht="39.75" customHeight="1" x14ac:dyDescent="0.25">
      <c r="A22" s="139"/>
      <c r="B22" s="136"/>
      <c r="C22" s="113"/>
      <c r="D22" s="62" t="s">
        <v>45</v>
      </c>
      <c r="E22" s="65" t="s">
        <v>221</v>
      </c>
      <c r="F22" s="65" t="s">
        <v>245</v>
      </c>
      <c r="G22" s="62" t="s">
        <v>25</v>
      </c>
      <c r="H22" s="62" t="s">
        <v>34</v>
      </c>
      <c r="I22" s="62"/>
      <c r="J22" s="25"/>
      <c r="K22" s="62"/>
      <c r="L22" s="25"/>
      <c r="M22" s="25">
        <v>1</v>
      </c>
      <c r="N22" s="25">
        <v>5</v>
      </c>
      <c r="O22" s="2">
        <f t="shared" si="1"/>
        <v>5</v>
      </c>
      <c r="P22" s="3"/>
      <c r="Q22" s="1" t="str">
        <f t="shared" si="2"/>
        <v>NO SIGNIFICATIVO</v>
      </c>
      <c r="R22" s="25" t="str">
        <f t="shared" si="0"/>
        <v>NO</v>
      </c>
      <c r="S22" s="73" t="s">
        <v>274</v>
      </c>
    </row>
    <row r="23" spans="1:19" ht="39.75" customHeight="1" x14ac:dyDescent="0.25">
      <c r="A23" s="139"/>
      <c r="B23" s="136"/>
      <c r="C23" s="113"/>
      <c r="D23" s="131" t="s">
        <v>242</v>
      </c>
      <c r="E23" s="94" t="s">
        <v>43</v>
      </c>
      <c r="F23" s="65" t="s">
        <v>33</v>
      </c>
      <c r="G23" s="62" t="s">
        <v>27</v>
      </c>
      <c r="H23" s="62" t="s">
        <v>35</v>
      </c>
      <c r="I23" s="25"/>
      <c r="J23" s="25"/>
      <c r="K23" s="62"/>
      <c r="L23" s="25"/>
      <c r="M23" s="25">
        <v>5</v>
      </c>
      <c r="N23" s="25">
        <v>1</v>
      </c>
      <c r="O23" s="2">
        <f>M23*N23</f>
        <v>5</v>
      </c>
      <c r="P23" s="3"/>
      <c r="Q23" s="1" t="str">
        <f>IF(O23&gt;=10,"SIGNIFICATIVO","NO SIGNIFICATIVO")</f>
        <v>NO SIGNIFICATIVO</v>
      </c>
      <c r="R23" s="25" t="str">
        <f t="shared" si="0"/>
        <v>SI</v>
      </c>
      <c r="S23" s="73" t="s">
        <v>277</v>
      </c>
    </row>
    <row r="24" spans="1:19" ht="39.75" customHeight="1" x14ac:dyDescent="0.25">
      <c r="A24" s="139"/>
      <c r="B24" s="136"/>
      <c r="C24" s="113"/>
      <c r="D24" s="131"/>
      <c r="E24" s="94"/>
      <c r="F24" s="65" t="s">
        <v>36</v>
      </c>
      <c r="G24" s="62" t="s">
        <v>27</v>
      </c>
      <c r="H24" s="62" t="s">
        <v>34</v>
      </c>
      <c r="I24" s="25"/>
      <c r="J24" s="25"/>
      <c r="K24" s="62"/>
      <c r="L24" s="25"/>
      <c r="M24" s="25">
        <v>5</v>
      </c>
      <c r="N24" s="25">
        <v>1</v>
      </c>
      <c r="O24" s="2">
        <f t="shared" si="1"/>
        <v>5</v>
      </c>
      <c r="P24" s="3"/>
      <c r="Q24" s="1" t="str">
        <f t="shared" si="2"/>
        <v>NO SIGNIFICATIVO</v>
      </c>
      <c r="R24" s="25" t="str">
        <f t="shared" si="0"/>
        <v>SI</v>
      </c>
      <c r="S24" s="73" t="s">
        <v>277</v>
      </c>
    </row>
    <row r="25" spans="1:19" ht="39.75" customHeight="1" x14ac:dyDescent="0.25">
      <c r="A25" s="139"/>
      <c r="B25" s="136"/>
      <c r="C25" s="113"/>
      <c r="D25" s="131" t="s">
        <v>241</v>
      </c>
      <c r="E25" s="131" t="s">
        <v>42</v>
      </c>
      <c r="F25" s="62" t="s">
        <v>13</v>
      </c>
      <c r="G25" s="62" t="s">
        <v>27</v>
      </c>
      <c r="H25" s="62" t="s">
        <v>34</v>
      </c>
      <c r="I25" s="25"/>
      <c r="J25" s="25"/>
      <c r="K25" s="62"/>
      <c r="L25" s="25"/>
      <c r="M25" s="25">
        <v>5</v>
      </c>
      <c r="N25" s="25">
        <v>1</v>
      </c>
      <c r="O25" s="2">
        <f t="shared" si="1"/>
        <v>5</v>
      </c>
      <c r="P25" s="3"/>
      <c r="Q25" s="1" t="str">
        <f t="shared" si="2"/>
        <v>NO SIGNIFICATIVO</v>
      </c>
      <c r="R25" s="25" t="str">
        <f t="shared" si="0"/>
        <v>SI</v>
      </c>
      <c r="S25" s="73" t="s">
        <v>277</v>
      </c>
    </row>
    <row r="26" spans="1:19" ht="39.75" customHeight="1" x14ac:dyDescent="0.25">
      <c r="A26" s="139"/>
      <c r="B26" s="136"/>
      <c r="C26" s="113"/>
      <c r="D26" s="131"/>
      <c r="E26" s="131"/>
      <c r="F26" s="62" t="s">
        <v>33</v>
      </c>
      <c r="G26" s="62" t="s">
        <v>27</v>
      </c>
      <c r="H26" s="62" t="s">
        <v>34</v>
      </c>
      <c r="I26" s="25"/>
      <c r="J26" s="25"/>
      <c r="K26" s="62"/>
      <c r="L26" s="25"/>
      <c r="M26" s="25">
        <v>5</v>
      </c>
      <c r="N26" s="25">
        <v>1</v>
      </c>
      <c r="O26" s="2">
        <f t="shared" si="1"/>
        <v>5</v>
      </c>
      <c r="P26" s="3"/>
      <c r="Q26" s="1" t="str">
        <f t="shared" si="2"/>
        <v>NO SIGNIFICATIVO</v>
      </c>
      <c r="R26" s="25" t="str">
        <f t="shared" si="0"/>
        <v>SI</v>
      </c>
      <c r="S26" s="73" t="s">
        <v>277</v>
      </c>
    </row>
    <row r="27" spans="1:19" ht="39.75" customHeight="1" x14ac:dyDescent="0.25">
      <c r="A27" s="139"/>
      <c r="B27" s="136"/>
      <c r="C27" s="113"/>
      <c r="D27" s="62" t="s">
        <v>241</v>
      </c>
      <c r="E27" s="65" t="s">
        <v>41</v>
      </c>
      <c r="F27" s="62" t="s">
        <v>13</v>
      </c>
      <c r="G27" s="62" t="s">
        <v>26</v>
      </c>
      <c r="H27" s="62" t="s">
        <v>35</v>
      </c>
      <c r="I27" s="25"/>
      <c r="J27" s="25"/>
      <c r="K27" s="25"/>
      <c r="L27" s="25"/>
      <c r="M27" s="25">
        <v>1</v>
      </c>
      <c r="N27" s="25">
        <v>3</v>
      </c>
      <c r="O27" s="2">
        <f t="shared" si="1"/>
        <v>3</v>
      </c>
      <c r="P27" s="3"/>
      <c r="Q27" s="1" t="str">
        <f t="shared" si="2"/>
        <v>NO SIGNIFICATIVO</v>
      </c>
      <c r="R27" s="25" t="str">
        <f t="shared" si="0"/>
        <v>NO</v>
      </c>
      <c r="S27" s="73" t="s">
        <v>277</v>
      </c>
    </row>
    <row r="28" spans="1:19" ht="39.75" customHeight="1" thickBot="1" x14ac:dyDescent="0.3">
      <c r="A28" s="139"/>
      <c r="B28" s="137"/>
      <c r="C28" s="114"/>
      <c r="D28" s="26" t="s">
        <v>45</v>
      </c>
      <c r="E28" s="26" t="s">
        <v>46</v>
      </c>
      <c r="F28" s="26" t="s">
        <v>245</v>
      </c>
      <c r="G28" s="27" t="s">
        <v>26</v>
      </c>
      <c r="H28" s="27" t="s">
        <v>34</v>
      </c>
      <c r="I28" s="28"/>
      <c r="J28" s="28"/>
      <c r="K28" s="27"/>
      <c r="L28" s="28"/>
      <c r="M28" s="28">
        <v>3</v>
      </c>
      <c r="N28" s="28">
        <v>1</v>
      </c>
      <c r="O28" s="11">
        <f t="shared" si="1"/>
        <v>3</v>
      </c>
      <c r="P28" s="12"/>
      <c r="Q28" s="10" t="str">
        <f t="shared" si="2"/>
        <v>NO SIGNIFICATIVO</v>
      </c>
      <c r="R28" s="28" t="str">
        <f t="shared" si="0"/>
        <v>NO</v>
      </c>
      <c r="S28" s="83" t="s">
        <v>274</v>
      </c>
    </row>
    <row r="29" spans="1:19" ht="39.75" customHeight="1" thickBot="1" x14ac:dyDescent="0.3">
      <c r="A29" s="139"/>
      <c r="B29" s="67" t="s">
        <v>269</v>
      </c>
      <c r="C29" s="68" t="s">
        <v>271</v>
      </c>
      <c r="D29" s="69" t="s">
        <v>44</v>
      </c>
      <c r="E29" s="69" t="s">
        <v>44</v>
      </c>
      <c r="F29" s="69" t="s">
        <v>33</v>
      </c>
      <c r="G29" s="31" t="s">
        <v>27</v>
      </c>
      <c r="H29" s="31" t="s">
        <v>34</v>
      </c>
      <c r="I29" s="31"/>
      <c r="J29" s="32"/>
      <c r="K29" s="31"/>
      <c r="L29" s="32"/>
      <c r="M29" s="32">
        <v>4</v>
      </c>
      <c r="N29" s="32">
        <v>2</v>
      </c>
      <c r="O29" s="17">
        <f t="shared" si="1"/>
        <v>8</v>
      </c>
      <c r="P29" s="18"/>
      <c r="Q29" s="16" t="str">
        <f t="shared" si="2"/>
        <v>NO SIGNIFICATIVO</v>
      </c>
      <c r="R29" s="32" t="str">
        <f t="shared" si="0"/>
        <v>SI</v>
      </c>
      <c r="S29" s="82" t="s">
        <v>276</v>
      </c>
    </row>
    <row r="30" spans="1:19" ht="62.25" customHeight="1" thickBot="1" x14ac:dyDescent="0.3">
      <c r="A30" s="128" t="s">
        <v>228</v>
      </c>
      <c r="B30" s="45" t="s">
        <v>21</v>
      </c>
      <c r="C30" s="46" t="s">
        <v>48</v>
      </c>
      <c r="D30" s="46" t="s">
        <v>37</v>
      </c>
      <c r="E30" s="46" t="s">
        <v>263</v>
      </c>
      <c r="F30" s="46" t="s">
        <v>238</v>
      </c>
      <c r="G30" s="46" t="s">
        <v>25</v>
      </c>
      <c r="H30" s="49" t="s">
        <v>34</v>
      </c>
      <c r="I30" s="32"/>
      <c r="J30" s="32"/>
      <c r="K30" s="32"/>
      <c r="L30" s="32"/>
      <c r="M30" s="32">
        <v>3</v>
      </c>
      <c r="N30" s="32">
        <v>3</v>
      </c>
      <c r="O30" s="17">
        <f t="shared" si="1"/>
        <v>9</v>
      </c>
      <c r="P30" s="18"/>
      <c r="Q30" s="16" t="str">
        <f t="shared" si="2"/>
        <v>NO SIGNIFICATIVO</v>
      </c>
      <c r="R30" s="32" t="str">
        <f t="shared" si="0"/>
        <v>NO</v>
      </c>
      <c r="S30" s="82" t="s">
        <v>276</v>
      </c>
    </row>
    <row r="31" spans="1:19" ht="62.25" customHeight="1" thickBot="1" x14ac:dyDescent="0.3">
      <c r="A31" s="129"/>
      <c r="B31" s="45" t="s">
        <v>49</v>
      </c>
      <c r="C31" s="46" t="s">
        <v>51</v>
      </c>
      <c r="D31" s="46" t="s">
        <v>29</v>
      </c>
      <c r="E31" s="46" t="s">
        <v>53</v>
      </c>
      <c r="F31" s="46" t="s">
        <v>244</v>
      </c>
      <c r="G31" s="46" t="s">
        <v>25</v>
      </c>
      <c r="H31" s="49" t="s">
        <v>34</v>
      </c>
      <c r="I31" s="32"/>
      <c r="J31" s="32"/>
      <c r="K31" s="31"/>
      <c r="L31" s="32"/>
      <c r="M31" s="32">
        <v>3</v>
      </c>
      <c r="N31" s="32">
        <v>5</v>
      </c>
      <c r="O31" s="17">
        <f t="shared" si="1"/>
        <v>15</v>
      </c>
      <c r="P31" s="18"/>
      <c r="Q31" s="16" t="str">
        <f t="shared" si="2"/>
        <v>SIGNIFICATIVO</v>
      </c>
      <c r="R31" s="32" t="str">
        <f t="shared" si="0"/>
        <v>SI</v>
      </c>
      <c r="S31" s="82" t="s">
        <v>273</v>
      </c>
    </row>
    <row r="32" spans="1:19" ht="62.25" customHeight="1" thickBot="1" x14ac:dyDescent="0.3">
      <c r="A32" s="129"/>
      <c r="B32" s="45" t="s">
        <v>50</v>
      </c>
      <c r="C32" s="46" t="s">
        <v>52</v>
      </c>
      <c r="D32" s="46" t="s">
        <v>16</v>
      </c>
      <c r="E32" s="46" t="s">
        <v>54</v>
      </c>
      <c r="F32" s="46" t="s">
        <v>244</v>
      </c>
      <c r="G32" s="46" t="s">
        <v>25</v>
      </c>
      <c r="H32" s="49" t="s">
        <v>34</v>
      </c>
      <c r="I32" s="32"/>
      <c r="J32" s="32"/>
      <c r="K32" s="31"/>
      <c r="L32" s="32"/>
      <c r="M32" s="32">
        <v>1</v>
      </c>
      <c r="N32" s="32">
        <v>3</v>
      </c>
      <c r="O32" s="17">
        <f t="shared" si="1"/>
        <v>3</v>
      </c>
      <c r="P32" s="18"/>
      <c r="Q32" s="16" t="str">
        <f t="shared" si="2"/>
        <v>NO SIGNIFICATIVO</v>
      </c>
      <c r="R32" s="32" t="str">
        <f t="shared" si="0"/>
        <v>NO</v>
      </c>
      <c r="S32" s="82" t="s">
        <v>273</v>
      </c>
    </row>
    <row r="33" spans="1:19" ht="62.25" customHeight="1" x14ac:dyDescent="0.25">
      <c r="A33" s="129"/>
      <c r="B33" s="102" t="s">
        <v>55</v>
      </c>
      <c r="C33" s="117" t="s">
        <v>58</v>
      </c>
      <c r="D33" s="50" t="s">
        <v>37</v>
      </c>
      <c r="E33" s="56" t="s">
        <v>57</v>
      </c>
      <c r="F33" s="56" t="s">
        <v>238</v>
      </c>
      <c r="G33" s="56" t="s">
        <v>25</v>
      </c>
      <c r="H33" s="56" t="s">
        <v>34</v>
      </c>
      <c r="I33" s="33"/>
      <c r="J33" s="33"/>
      <c r="K33" s="33"/>
      <c r="L33" s="33"/>
      <c r="M33" s="33">
        <v>2</v>
      </c>
      <c r="N33" s="33">
        <v>4</v>
      </c>
      <c r="O33" s="8">
        <f t="shared" si="1"/>
        <v>8</v>
      </c>
      <c r="P33" s="9"/>
      <c r="Q33" s="7" t="str">
        <f t="shared" si="2"/>
        <v>NO SIGNIFICATIVO</v>
      </c>
      <c r="R33" s="33" t="str">
        <f t="shared" si="0"/>
        <v>NO</v>
      </c>
      <c r="S33" s="85" t="s">
        <v>276</v>
      </c>
    </row>
    <row r="34" spans="1:19" ht="62.25" customHeight="1" x14ac:dyDescent="0.25">
      <c r="A34" s="129"/>
      <c r="B34" s="103"/>
      <c r="C34" s="118"/>
      <c r="D34" s="112" t="s">
        <v>241</v>
      </c>
      <c r="E34" s="118" t="s">
        <v>59</v>
      </c>
      <c r="F34" s="54" t="s">
        <v>13</v>
      </c>
      <c r="G34" s="55" t="s">
        <v>26</v>
      </c>
      <c r="H34" s="55" t="s">
        <v>34</v>
      </c>
      <c r="I34" s="25"/>
      <c r="J34" s="25"/>
      <c r="K34" s="62"/>
      <c r="L34" s="25"/>
      <c r="M34" s="25">
        <v>2</v>
      </c>
      <c r="N34" s="25">
        <v>2</v>
      </c>
      <c r="O34" s="2">
        <f t="shared" si="1"/>
        <v>4</v>
      </c>
      <c r="P34" s="3"/>
      <c r="Q34" s="1" t="str">
        <f t="shared" si="2"/>
        <v>NO SIGNIFICATIVO</v>
      </c>
      <c r="R34" s="25" t="str">
        <f t="shared" si="0"/>
        <v>NO</v>
      </c>
      <c r="S34" s="73" t="s">
        <v>277</v>
      </c>
    </row>
    <row r="35" spans="1:19" ht="62.25" customHeight="1" x14ac:dyDescent="0.25">
      <c r="A35" s="129"/>
      <c r="B35" s="103"/>
      <c r="C35" s="118"/>
      <c r="D35" s="112"/>
      <c r="E35" s="118"/>
      <c r="F35" s="55" t="s">
        <v>14</v>
      </c>
      <c r="G35" s="55" t="s">
        <v>26</v>
      </c>
      <c r="H35" s="55" t="s">
        <v>34</v>
      </c>
      <c r="I35" s="25"/>
      <c r="J35" s="25"/>
      <c r="K35" s="62"/>
      <c r="L35" s="25"/>
      <c r="M35" s="25">
        <v>2</v>
      </c>
      <c r="N35" s="25">
        <v>2</v>
      </c>
      <c r="O35" s="2">
        <f t="shared" si="1"/>
        <v>4</v>
      </c>
      <c r="P35" s="3"/>
      <c r="Q35" s="1" t="str">
        <f t="shared" si="2"/>
        <v>NO SIGNIFICATIVO</v>
      </c>
      <c r="R35" s="25" t="str">
        <f t="shared" si="0"/>
        <v>NO</v>
      </c>
      <c r="S35" s="73" t="s">
        <v>277</v>
      </c>
    </row>
    <row r="36" spans="1:19" ht="62.25" customHeight="1" x14ac:dyDescent="0.25">
      <c r="A36" s="129"/>
      <c r="B36" s="103"/>
      <c r="C36" s="118"/>
      <c r="D36" s="112"/>
      <c r="E36" s="118"/>
      <c r="F36" s="20" t="s">
        <v>36</v>
      </c>
      <c r="G36" s="55" t="s">
        <v>26</v>
      </c>
      <c r="H36" s="55" t="s">
        <v>34</v>
      </c>
      <c r="I36" s="25"/>
      <c r="J36" s="25"/>
      <c r="K36" s="62"/>
      <c r="L36" s="25"/>
      <c r="M36" s="25">
        <v>1</v>
      </c>
      <c r="N36" s="25">
        <v>2</v>
      </c>
      <c r="O36" s="2">
        <f t="shared" si="1"/>
        <v>2</v>
      </c>
      <c r="P36" s="3"/>
      <c r="Q36" s="1" t="str">
        <f t="shared" si="2"/>
        <v>NO SIGNIFICATIVO</v>
      </c>
      <c r="R36" s="25" t="str">
        <f t="shared" si="0"/>
        <v>NO</v>
      </c>
      <c r="S36" s="73" t="s">
        <v>277</v>
      </c>
    </row>
    <row r="37" spans="1:19" ht="62.25" customHeight="1" thickBot="1" x14ac:dyDescent="0.3">
      <c r="A37" s="129"/>
      <c r="B37" s="104"/>
      <c r="C37" s="119"/>
      <c r="D37" s="57" t="s">
        <v>45</v>
      </c>
      <c r="E37" s="57" t="s">
        <v>222</v>
      </c>
      <c r="F37" s="57" t="s">
        <v>245</v>
      </c>
      <c r="G37" s="51" t="s">
        <v>26</v>
      </c>
      <c r="H37" s="51" t="s">
        <v>34</v>
      </c>
      <c r="I37" s="28"/>
      <c r="J37" s="28"/>
      <c r="K37" s="28"/>
      <c r="L37" s="28"/>
      <c r="M37" s="28">
        <v>1</v>
      </c>
      <c r="N37" s="28">
        <v>2</v>
      </c>
      <c r="O37" s="11">
        <f t="shared" si="1"/>
        <v>2</v>
      </c>
      <c r="P37" s="12"/>
      <c r="Q37" s="10" t="str">
        <f t="shared" si="2"/>
        <v>NO SIGNIFICATIVO</v>
      </c>
      <c r="R37" s="28" t="str">
        <f t="shared" si="0"/>
        <v>NO</v>
      </c>
      <c r="S37" s="83" t="s">
        <v>274</v>
      </c>
    </row>
    <row r="38" spans="1:19" ht="62.25" customHeight="1" x14ac:dyDescent="0.25">
      <c r="A38" s="129"/>
      <c r="B38" s="102" t="s">
        <v>56</v>
      </c>
      <c r="C38" s="117" t="s">
        <v>58</v>
      </c>
      <c r="D38" s="50" t="s">
        <v>37</v>
      </c>
      <c r="E38" s="56" t="s">
        <v>57</v>
      </c>
      <c r="F38" s="56" t="s">
        <v>238</v>
      </c>
      <c r="G38" s="56" t="s">
        <v>25</v>
      </c>
      <c r="H38" s="56" t="s">
        <v>34</v>
      </c>
      <c r="I38" s="33"/>
      <c r="J38" s="33"/>
      <c r="K38" s="33"/>
      <c r="L38" s="33"/>
      <c r="M38" s="33">
        <v>2</v>
      </c>
      <c r="N38" s="33">
        <v>4</v>
      </c>
      <c r="O38" s="8">
        <f t="shared" si="1"/>
        <v>8</v>
      </c>
      <c r="P38" s="9"/>
      <c r="Q38" s="7" t="str">
        <f t="shared" si="2"/>
        <v>NO SIGNIFICATIVO</v>
      </c>
      <c r="R38" s="33" t="str">
        <f t="shared" si="0"/>
        <v>NO</v>
      </c>
      <c r="S38" s="85" t="s">
        <v>276</v>
      </c>
    </row>
    <row r="39" spans="1:19" ht="62.25" customHeight="1" x14ac:dyDescent="0.25">
      <c r="A39" s="129"/>
      <c r="B39" s="103"/>
      <c r="C39" s="118"/>
      <c r="D39" s="112" t="s">
        <v>242</v>
      </c>
      <c r="E39" s="118" t="s">
        <v>43</v>
      </c>
      <c r="F39" s="55" t="s">
        <v>33</v>
      </c>
      <c r="G39" s="54" t="s">
        <v>27</v>
      </c>
      <c r="H39" s="54" t="s">
        <v>34</v>
      </c>
      <c r="I39" s="25"/>
      <c r="J39" s="25"/>
      <c r="K39" s="62"/>
      <c r="L39" s="25"/>
      <c r="M39" s="25">
        <v>4</v>
      </c>
      <c r="N39" s="25">
        <v>1</v>
      </c>
      <c r="O39" s="2">
        <f t="shared" si="1"/>
        <v>4</v>
      </c>
      <c r="P39" s="3"/>
      <c r="Q39" s="1" t="str">
        <f t="shared" si="2"/>
        <v>NO SIGNIFICATIVO</v>
      </c>
      <c r="R39" s="25" t="str">
        <f t="shared" si="0"/>
        <v>SI</v>
      </c>
      <c r="S39" s="73" t="s">
        <v>277</v>
      </c>
    </row>
    <row r="40" spans="1:19" ht="62.25" customHeight="1" x14ac:dyDescent="0.25">
      <c r="A40" s="129"/>
      <c r="B40" s="103"/>
      <c r="C40" s="118"/>
      <c r="D40" s="112"/>
      <c r="E40" s="118"/>
      <c r="F40" s="55" t="s">
        <v>36</v>
      </c>
      <c r="G40" s="54" t="s">
        <v>27</v>
      </c>
      <c r="H40" s="54" t="s">
        <v>34</v>
      </c>
      <c r="I40" s="25"/>
      <c r="J40" s="25"/>
      <c r="K40" s="62"/>
      <c r="L40" s="25"/>
      <c r="M40" s="25">
        <v>3</v>
      </c>
      <c r="N40" s="25">
        <v>1</v>
      </c>
      <c r="O40" s="2">
        <f t="shared" si="1"/>
        <v>3</v>
      </c>
      <c r="P40" s="3"/>
      <c r="Q40" s="1" t="str">
        <f t="shared" si="2"/>
        <v>NO SIGNIFICATIVO</v>
      </c>
      <c r="R40" s="25" t="str">
        <f t="shared" si="0"/>
        <v>SI</v>
      </c>
      <c r="S40" s="73" t="s">
        <v>277</v>
      </c>
    </row>
    <row r="41" spans="1:19" ht="62.25" customHeight="1" x14ac:dyDescent="0.25">
      <c r="A41" s="129"/>
      <c r="B41" s="103"/>
      <c r="C41" s="118"/>
      <c r="D41" s="112" t="s">
        <v>241</v>
      </c>
      <c r="E41" s="118" t="s">
        <v>60</v>
      </c>
      <c r="F41" s="54" t="s">
        <v>13</v>
      </c>
      <c r="G41" s="55" t="s">
        <v>27</v>
      </c>
      <c r="H41" s="55" t="s">
        <v>34</v>
      </c>
      <c r="I41" s="25"/>
      <c r="J41" s="25"/>
      <c r="K41" s="62"/>
      <c r="L41" s="25"/>
      <c r="M41" s="25">
        <v>4</v>
      </c>
      <c r="N41" s="25">
        <v>1</v>
      </c>
      <c r="O41" s="2">
        <f t="shared" si="1"/>
        <v>4</v>
      </c>
      <c r="P41" s="3"/>
      <c r="Q41" s="1" t="str">
        <f t="shared" si="2"/>
        <v>NO SIGNIFICATIVO</v>
      </c>
      <c r="R41" s="25" t="str">
        <f t="shared" si="0"/>
        <v>SI</v>
      </c>
      <c r="S41" s="73" t="s">
        <v>277</v>
      </c>
    </row>
    <row r="42" spans="1:19" ht="62.25" customHeight="1" x14ac:dyDescent="0.25">
      <c r="A42" s="129"/>
      <c r="B42" s="103"/>
      <c r="C42" s="118"/>
      <c r="D42" s="112"/>
      <c r="E42" s="118"/>
      <c r="F42" s="55" t="s">
        <v>14</v>
      </c>
      <c r="G42" s="55" t="s">
        <v>27</v>
      </c>
      <c r="H42" s="55" t="s">
        <v>34</v>
      </c>
      <c r="I42" s="25"/>
      <c r="J42" s="25"/>
      <c r="K42" s="62"/>
      <c r="L42" s="25"/>
      <c r="M42" s="25">
        <v>5</v>
      </c>
      <c r="N42" s="25">
        <v>1</v>
      </c>
      <c r="O42" s="2">
        <f t="shared" si="1"/>
        <v>5</v>
      </c>
      <c r="P42" s="3"/>
      <c r="Q42" s="1" t="str">
        <f t="shared" si="2"/>
        <v>NO SIGNIFICATIVO</v>
      </c>
      <c r="R42" s="25" t="str">
        <f t="shared" si="0"/>
        <v>SI</v>
      </c>
      <c r="S42" s="73" t="s">
        <v>277</v>
      </c>
    </row>
    <row r="43" spans="1:19" ht="62.25" customHeight="1" x14ac:dyDescent="0.25">
      <c r="A43" s="129"/>
      <c r="B43" s="103"/>
      <c r="C43" s="118"/>
      <c r="D43" s="112"/>
      <c r="E43" s="118"/>
      <c r="F43" s="20" t="s">
        <v>36</v>
      </c>
      <c r="G43" s="55" t="s">
        <v>26</v>
      </c>
      <c r="H43" s="55" t="s">
        <v>34</v>
      </c>
      <c r="I43" s="25"/>
      <c r="J43" s="25"/>
      <c r="K43" s="62"/>
      <c r="L43" s="25"/>
      <c r="M43" s="25">
        <v>4</v>
      </c>
      <c r="N43" s="25">
        <v>1</v>
      </c>
      <c r="O43" s="2">
        <f t="shared" si="1"/>
        <v>4</v>
      </c>
      <c r="P43" s="3"/>
      <c r="Q43" s="1" t="str">
        <f t="shared" si="2"/>
        <v>NO SIGNIFICATIVO</v>
      </c>
      <c r="R43" s="25" t="str">
        <f t="shared" ref="R43:R76" si="3">IF(G43="EMERGENCIA","SI",IF(I43="SI","SI",IF(K43="SI","SI",IF(Q43="SIGNIFICATIVO","SI","NO"))))</f>
        <v>NO</v>
      </c>
      <c r="S43" s="73" t="s">
        <v>277</v>
      </c>
    </row>
    <row r="44" spans="1:19" ht="62.25" customHeight="1" thickBot="1" x14ac:dyDescent="0.3">
      <c r="A44" s="129"/>
      <c r="B44" s="104"/>
      <c r="C44" s="119"/>
      <c r="D44" s="57" t="s">
        <v>45</v>
      </c>
      <c r="E44" s="57" t="s">
        <v>46</v>
      </c>
      <c r="F44" s="57" t="s">
        <v>245</v>
      </c>
      <c r="G44" s="51" t="s">
        <v>26</v>
      </c>
      <c r="H44" s="51" t="s">
        <v>34</v>
      </c>
      <c r="I44" s="28"/>
      <c r="J44" s="28"/>
      <c r="K44" s="27"/>
      <c r="L44" s="28"/>
      <c r="M44" s="28">
        <v>3</v>
      </c>
      <c r="N44" s="28">
        <v>1</v>
      </c>
      <c r="O44" s="11">
        <f t="shared" si="1"/>
        <v>3</v>
      </c>
      <c r="P44" s="12"/>
      <c r="Q44" s="10" t="str">
        <f t="shared" si="2"/>
        <v>NO SIGNIFICATIVO</v>
      </c>
      <c r="R44" s="28" t="str">
        <f t="shared" si="3"/>
        <v>NO</v>
      </c>
      <c r="S44" s="83" t="s">
        <v>274</v>
      </c>
    </row>
    <row r="45" spans="1:19" ht="62.25" customHeight="1" x14ac:dyDescent="0.25">
      <c r="A45" s="129"/>
      <c r="B45" s="108" t="s">
        <v>266</v>
      </c>
      <c r="C45" s="93" t="s">
        <v>247</v>
      </c>
      <c r="D45" s="56" t="s">
        <v>44</v>
      </c>
      <c r="E45" s="56" t="s">
        <v>267</v>
      </c>
      <c r="F45" s="56" t="s">
        <v>33</v>
      </c>
      <c r="G45" s="56" t="s">
        <v>26</v>
      </c>
      <c r="H45" s="56" t="s">
        <v>35</v>
      </c>
      <c r="I45" s="33"/>
      <c r="J45" s="33"/>
      <c r="K45" s="19"/>
      <c r="L45" s="33"/>
      <c r="M45" s="33">
        <v>4</v>
      </c>
      <c r="N45" s="33">
        <v>3</v>
      </c>
      <c r="O45" s="8">
        <f t="shared" si="1"/>
        <v>12</v>
      </c>
      <c r="P45" s="9"/>
      <c r="Q45" s="7" t="str">
        <f t="shared" si="2"/>
        <v>SIGNIFICATIVO</v>
      </c>
      <c r="R45" s="33" t="str">
        <f t="shared" si="3"/>
        <v>SI</v>
      </c>
      <c r="S45" s="85" t="s">
        <v>276</v>
      </c>
    </row>
    <row r="46" spans="1:19" ht="62.25" customHeight="1" thickBot="1" x14ac:dyDescent="0.3">
      <c r="A46" s="129"/>
      <c r="B46" s="109"/>
      <c r="C46" s="95"/>
      <c r="D46" s="26" t="s">
        <v>241</v>
      </c>
      <c r="E46" s="26" t="s">
        <v>248</v>
      </c>
      <c r="F46" s="26" t="s">
        <v>14</v>
      </c>
      <c r="G46" s="26" t="s">
        <v>27</v>
      </c>
      <c r="H46" s="26" t="s">
        <v>35</v>
      </c>
      <c r="I46" s="28"/>
      <c r="J46" s="28"/>
      <c r="K46" s="27"/>
      <c r="L46" s="28"/>
      <c r="M46" s="28">
        <v>5</v>
      </c>
      <c r="N46" s="28">
        <v>1</v>
      </c>
      <c r="O46" s="11">
        <f t="shared" si="1"/>
        <v>5</v>
      </c>
      <c r="P46" s="12"/>
      <c r="Q46" s="10" t="str">
        <f t="shared" si="2"/>
        <v>NO SIGNIFICATIVO</v>
      </c>
      <c r="R46" s="28" t="str">
        <f t="shared" si="3"/>
        <v>SI</v>
      </c>
      <c r="S46" s="83" t="s">
        <v>277</v>
      </c>
    </row>
    <row r="47" spans="1:19" ht="62.25" customHeight="1" x14ac:dyDescent="0.25">
      <c r="A47" s="129"/>
      <c r="B47" s="102" t="s">
        <v>22</v>
      </c>
      <c r="C47" s="117" t="s">
        <v>62</v>
      </c>
      <c r="D47" s="117" t="s">
        <v>241</v>
      </c>
      <c r="E47" s="117" t="s">
        <v>63</v>
      </c>
      <c r="F47" s="50" t="s">
        <v>13</v>
      </c>
      <c r="G47" s="56" t="s">
        <v>27</v>
      </c>
      <c r="H47" s="56" t="s">
        <v>35</v>
      </c>
      <c r="I47" s="33"/>
      <c r="J47" s="33"/>
      <c r="K47" s="19"/>
      <c r="L47" s="33"/>
      <c r="M47" s="33">
        <v>3</v>
      </c>
      <c r="N47" s="33">
        <v>2</v>
      </c>
      <c r="O47" s="8">
        <f t="shared" si="1"/>
        <v>6</v>
      </c>
      <c r="P47" s="9"/>
      <c r="Q47" s="7" t="str">
        <f t="shared" si="2"/>
        <v>NO SIGNIFICATIVO</v>
      </c>
      <c r="R47" s="33" t="str">
        <f t="shared" si="3"/>
        <v>SI</v>
      </c>
      <c r="S47" s="85" t="s">
        <v>277</v>
      </c>
    </row>
    <row r="48" spans="1:19" ht="62.25" customHeight="1" x14ac:dyDescent="0.25">
      <c r="A48" s="129"/>
      <c r="B48" s="103"/>
      <c r="C48" s="118"/>
      <c r="D48" s="118"/>
      <c r="E48" s="118"/>
      <c r="F48" s="55" t="s">
        <v>14</v>
      </c>
      <c r="G48" s="55" t="s">
        <v>27</v>
      </c>
      <c r="H48" s="55" t="s">
        <v>35</v>
      </c>
      <c r="I48" s="25"/>
      <c r="J48" s="25"/>
      <c r="K48" s="62"/>
      <c r="L48" s="25"/>
      <c r="M48" s="25">
        <v>4</v>
      </c>
      <c r="N48" s="25">
        <v>2</v>
      </c>
      <c r="O48" s="2">
        <f t="shared" si="1"/>
        <v>8</v>
      </c>
      <c r="P48" s="3"/>
      <c r="Q48" s="1" t="str">
        <f t="shared" si="2"/>
        <v>NO SIGNIFICATIVO</v>
      </c>
      <c r="R48" s="25" t="str">
        <f t="shared" si="3"/>
        <v>SI</v>
      </c>
      <c r="S48" s="73" t="s">
        <v>277</v>
      </c>
    </row>
    <row r="49" spans="1:19" ht="62.25" customHeight="1" thickBot="1" x14ac:dyDescent="0.3">
      <c r="A49" s="129"/>
      <c r="B49" s="104"/>
      <c r="C49" s="119"/>
      <c r="D49" s="119"/>
      <c r="E49" s="119"/>
      <c r="F49" s="57" t="s">
        <v>36</v>
      </c>
      <c r="G49" s="51" t="s">
        <v>27</v>
      </c>
      <c r="H49" s="51" t="s">
        <v>35</v>
      </c>
      <c r="I49" s="28"/>
      <c r="J49" s="28"/>
      <c r="K49" s="27"/>
      <c r="L49" s="28"/>
      <c r="M49" s="28">
        <v>2</v>
      </c>
      <c r="N49" s="28">
        <v>2</v>
      </c>
      <c r="O49" s="11">
        <f t="shared" si="1"/>
        <v>4</v>
      </c>
      <c r="P49" s="12"/>
      <c r="Q49" s="10" t="str">
        <f t="shared" si="2"/>
        <v>NO SIGNIFICATIVO</v>
      </c>
      <c r="R49" s="28" t="str">
        <f t="shared" si="3"/>
        <v>SI</v>
      </c>
      <c r="S49" s="83" t="s">
        <v>277</v>
      </c>
    </row>
    <row r="50" spans="1:19" ht="62.25" customHeight="1" x14ac:dyDescent="0.25">
      <c r="A50" s="129"/>
      <c r="B50" s="102" t="s">
        <v>23</v>
      </c>
      <c r="C50" s="117" t="s">
        <v>64</v>
      </c>
      <c r="D50" s="117" t="s">
        <v>241</v>
      </c>
      <c r="E50" s="117" t="s">
        <v>65</v>
      </c>
      <c r="F50" s="50" t="s">
        <v>14</v>
      </c>
      <c r="G50" s="7" t="s">
        <v>27</v>
      </c>
      <c r="H50" s="50" t="s">
        <v>35</v>
      </c>
      <c r="I50" s="33"/>
      <c r="J50" s="33"/>
      <c r="K50" s="33"/>
      <c r="L50" s="33"/>
      <c r="M50" s="33">
        <v>3</v>
      </c>
      <c r="N50" s="33">
        <v>2</v>
      </c>
      <c r="O50" s="8">
        <f t="shared" si="1"/>
        <v>6</v>
      </c>
      <c r="P50" s="9"/>
      <c r="Q50" s="7" t="str">
        <f t="shared" si="2"/>
        <v>NO SIGNIFICATIVO</v>
      </c>
      <c r="R50" s="33" t="str">
        <f t="shared" si="3"/>
        <v>SI</v>
      </c>
      <c r="S50" s="85" t="s">
        <v>277</v>
      </c>
    </row>
    <row r="51" spans="1:19" ht="62.25" customHeight="1" x14ac:dyDescent="0.25">
      <c r="A51" s="129"/>
      <c r="B51" s="103"/>
      <c r="C51" s="118"/>
      <c r="D51" s="118"/>
      <c r="E51" s="118"/>
      <c r="F51" s="55" t="s">
        <v>36</v>
      </c>
      <c r="G51" s="54" t="s">
        <v>27</v>
      </c>
      <c r="H51" s="54" t="s">
        <v>35</v>
      </c>
      <c r="I51" s="25"/>
      <c r="J51" s="25"/>
      <c r="K51" s="25"/>
      <c r="L51" s="25"/>
      <c r="M51" s="25">
        <v>2</v>
      </c>
      <c r="N51" s="25">
        <v>2</v>
      </c>
      <c r="O51" s="2">
        <f t="shared" si="1"/>
        <v>4</v>
      </c>
      <c r="P51" s="3"/>
      <c r="Q51" s="1" t="str">
        <f t="shared" si="2"/>
        <v>NO SIGNIFICATIVO</v>
      </c>
      <c r="R51" s="25" t="str">
        <f t="shared" si="3"/>
        <v>SI</v>
      </c>
      <c r="S51" s="73" t="s">
        <v>277</v>
      </c>
    </row>
    <row r="52" spans="1:19" ht="62.25" customHeight="1" x14ac:dyDescent="0.25">
      <c r="A52" s="129"/>
      <c r="B52" s="103"/>
      <c r="C52" s="118"/>
      <c r="D52" s="118" t="s">
        <v>241</v>
      </c>
      <c r="E52" s="118" t="s">
        <v>66</v>
      </c>
      <c r="F52" s="54" t="s">
        <v>14</v>
      </c>
      <c r="G52" s="1" t="s">
        <v>27</v>
      </c>
      <c r="H52" s="54" t="s">
        <v>35</v>
      </c>
      <c r="I52" s="25"/>
      <c r="J52" s="25"/>
      <c r="K52" s="25"/>
      <c r="L52" s="25"/>
      <c r="M52" s="25">
        <v>4</v>
      </c>
      <c r="N52" s="25">
        <v>2</v>
      </c>
      <c r="O52" s="2">
        <f t="shared" si="1"/>
        <v>8</v>
      </c>
      <c r="P52" s="3"/>
      <c r="Q52" s="1" t="str">
        <f t="shared" si="2"/>
        <v>NO SIGNIFICATIVO</v>
      </c>
      <c r="R52" s="25" t="str">
        <f t="shared" si="3"/>
        <v>SI</v>
      </c>
      <c r="S52" s="73" t="s">
        <v>277</v>
      </c>
    </row>
    <row r="53" spans="1:19" ht="62.25" customHeight="1" thickBot="1" x14ac:dyDescent="0.3">
      <c r="A53" s="129"/>
      <c r="B53" s="104"/>
      <c r="C53" s="119"/>
      <c r="D53" s="119"/>
      <c r="E53" s="119"/>
      <c r="F53" s="57" t="s">
        <v>36</v>
      </c>
      <c r="G53" s="51" t="s">
        <v>27</v>
      </c>
      <c r="H53" s="51" t="s">
        <v>35</v>
      </c>
      <c r="I53" s="28"/>
      <c r="J53" s="28"/>
      <c r="K53" s="28"/>
      <c r="L53" s="28"/>
      <c r="M53" s="28">
        <v>3</v>
      </c>
      <c r="N53" s="28">
        <v>2</v>
      </c>
      <c r="O53" s="11">
        <f t="shared" si="1"/>
        <v>6</v>
      </c>
      <c r="P53" s="12"/>
      <c r="Q53" s="10" t="str">
        <f t="shared" si="2"/>
        <v>NO SIGNIFICATIVO</v>
      </c>
      <c r="R53" s="28" t="str">
        <f t="shared" si="3"/>
        <v>SI</v>
      </c>
      <c r="S53" s="83" t="s">
        <v>277</v>
      </c>
    </row>
    <row r="54" spans="1:19" ht="62.25" customHeight="1" thickBot="1" x14ac:dyDescent="0.3">
      <c r="A54" s="130"/>
      <c r="B54" s="67" t="s">
        <v>269</v>
      </c>
      <c r="C54" s="68" t="s">
        <v>271</v>
      </c>
      <c r="D54" s="69" t="s">
        <v>44</v>
      </c>
      <c r="E54" s="69" t="s">
        <v>44</v>
      </c>
      <c r="F54" s="69" t="s">
        <v>33</v>
      </c>
      <c r="G54" s="31" t="s">
        <v>27</v>
      </c>
      <c r="H54" s="31" t="s">
        <v>34</v>
      </c>
      <c r="I54" s="31"/>
      <c r="J54" s="32"/>
      <c r="K54" s="31"/>
      <c r="L54" s="32"/>
      <c r="M54" s="32">
        <v>4</v>
      </c>
      <c r="N54" s="32">
        <v>2</v>
      </c>
      <c r="O54" s="17">
        <f t="shared" ref="O54" si="4">M54*N54</f>
        <v>8</v>
      </c>
      <c r="P54" s="18"/>
      <c r="Q54" s="16" t="str">
        <f t="shared" ref="Q54" si="5">IF(O54&gt;=10,"SIGNIFICATIVO","NO SIGNIFICATIVO")</f>
        <v>NO SIGNIFICATIVO</v>
      </c>
      <c r="R54" s="32" t="str">
        <f t="shared" si="3"/>
        <v>SI</v>
      </c>
      <c r="S54" s="82" t="s">
        <v>276</v>
      </c>
    </row>
    <row r="55" spans="1:19" ht="54.75" customHeight="1" x14ac:dyDescent="0.25">
      <c r="A55" s="129" t="s">
        <v>240</v>
      </c>
      <c r="B55" s="176" t="s">
        <v>67</v>
      </c>
      <c r="C55" s="117" t="s">
        <v>68</v>
      </c>
      <c r="D55" s="56" t="s">
        <v>44</v>
      </c>
      <c r="E55" s="56" t="s">
        <v>198</v>
      </c>
      <c r="F55" s="56" t="s">
        <v>33</v>
      </c>
      <c r="G55" s="56" t="s">
        <v>25</v>
      </c>
      <c r="H55" s="50" t="s">
        <v>34</v>
      </c>
      <c r="I55" s="33"/>
      <c r="J55" s="33"/>
      <c r="K55" s="33"/>
      <c r="L55" s="34"/>
      <c r="M55" s="33">
        <v>2</v>
      </c>
      <c r="N55" s="33">
        <v>5</v>
      </c>
      <c r="O55" s="8">
        <f t="shared" si="1"/>
        <v>10</v>
      </c>
      <c r="P55" s="9"/>
      <c r="Q55" s="7" t="str">
        <f t="shared" si="2"/>
        <v>SIGNIFICATIVO</v>
      </c>
      <c r="R55" s="33" t="str">
        <f t="shared" si="3"/>
        <v>SI</v>
      </c>
      <c r="S55" s="85" t="s">
        <v>276</v>
      </c>
    </row>
    <row r="56" spans="1:19" ht="54.75" customHeight="1" thickBot="1" x14ac:dyDescent="0.3">
      <c r="A56" s="129"/>
      <c r="B56" s="177"/>
      <c r="C56" s="119"/>
      <c r="D56" s="51" t="s">
        <v>16</v>
      </c>
      <c r="E56" s="57" t="s">
        <v>70</v>
      </c>
      <c r="F56" s="57" t="s">
        <v>244</v>
      </c>
      <c r="G56" s="51" t="s">
        <v>25</v>
      </c>
      <c r="H56" s="51" t="s">
        <v>34</v>
      </c>
      <c r="I56" s="27"/>
      <c r="J56" s="28"/>
      <c r="K56" s="27"/>
      <c r="L56" s="28"/>
      <c r="M56" s="28">
        <v>3</v>
      </c>
      <c r="N56" s="28">
        <v>5</v>
      </c>
      <c r="O56" s="11">
        <f t="shared" si="1"/>
        <v>15</v>
      </c>
      <c r="P56" s="12"/>
      <c r="Q56" s="10" t="str">
        <f t="shared" si="2"/>
        <v>SIGNIFICATIVO</v>
      </c>
      <c r="R56" s="28" t="str">
        <f t="shared" si="3"/>
        <v>SI</v>
      </c>
      <c r="S56" s="83" t="s">
        <v>273</v>
      </c>
    </row>
    <row r="57" spans="1:19" ht="54.75" customHeight="1" x14ac:dyDescent="0.25">
      <c r="A57" s="129"/>
      <c r="B57" s="176" t="s">
        <v>69</v>
      </c>
      <c r="C57" s="117" t="s">
        <v>72</v>
      </c>
      <c r="D57" s="56" t="s">
        <v>44</v>
      </c>
      <c r="E57" s="56" t="s">
        <v>199</v>
      </c>
      <c r="F57" s="56" t="s">
        <v>33</v>
      </c>
      <c r="G57" s="56" t="s">
        <v>25</v>
      </c>
      <c r="H57" s="50" t="s">
        <v>34</v>
      </c>
      <c r="I57" s="33"/>
      <c r="J57" s="33"/>
      <c r="K57" s="33"/>
      <c r="L57" s="34"/>
      <c r="M57" s="33">
        <v>2</v>
      </c>
      <c r="N57" s="33">
        <v>5</v>
      </c>
      <c r="O57" s="8">
        <f t="shared" si="1"/>
        <v>10</v>
      </c>
      <c r="P57" s="9"/>
      <c r="Q57" s="7" t="str">
        <f t="shared" si="2"/>
        <v>SIGNIFICATIVO</v>
      </c>
      <c r="R57" s="33" t="str">
        <f t="shared" si="3"/>
        <v>SI</v>
      </c>
      <c r="S57" s="85" t="s">
        <v>276</v>
      </c>
    </row>
    <row r="58" spans="1:19" ht="54.75" customHeight="1" thickBot="1" x14ac:dyDescent="0.3">
      <c r="A58" s="129"/>
      <c r="B58" s="177"/>
      <c r="C58" s="119"/>
      <c r="D58" s="51" t="s">
        <v>16</v>
      </c>
      <c r="E58" s="57" t="s">
        <v>71</v>
      </c>
      <c r="F58" s="57" t="s">
        <v>244</v>
      </c>
      <c r="G58" s="51" t="s">
        <v>25</v>
      </c>
      <c r="H58" s="51" t="s">
        <v>34</v>
      </c>
      <c r="I58" s="27"/>
      <c r="J58" s="28"/>
      <c r="K58" s="27"/>
      <c r="L58" s="28"/>
      <c r="M58" s="28">
        <v>3</v>
      </c>
      <c r="N58" s="28">
        <v>5</v>
      </c>
      <c r="O58" s="11">
        <f t="shared" si="1"/>
        <v>15</v>
      </c>
      <c r="P58" s="12"/>
      <c r="Q58" s="10" t="str">
        <f t="shared" si="2"/>
        <v>SIGNIFICATIVO</v>
      </c>
      <c r="R58" s="28" t="str">
        <f t="shared" si="3"/>
        <v>SI</v>
      </c>
      <c r="S58" s="83" t="s">
        <v>273</v>
      </c>
    </row>
    <row r="59" spans="1:19" ht="54.75" customHeight="1" x14ac:dyDescent="0.25">
      <c r="A59" s="129"/>
      <c r="B59" s="176" t="s">
        <v>73</v>
      </c>
      <c r="C59" s="117" t="s">
        <v>74</v>
      </c>
      <c r="D59" s="56" t="s">
        <v>44</v>
      </c>
      <c r="E59" s="56" t="s">
        <v>200</v>
      </c>
      <c r="F59" s="56" t="s">
        <v>33</v>
      </c>
      <c r="G59" s="56" t="s">
        <v>25</v>
      </c>
      <c r="H59" s="50" t="s">
        <v>34</v>
      </c>
      <c r="I59" s="33"/>
      <c r="J59" s="33"/>
      <c r="K59" s="33"/>
      <c r="L59" s="34"/>
      <c r="M59" s="33">
        <v>2</v>
      </c>
      <c r="N59" s="33">
        <v>4</v>
      </c>
      <c r="O59" s="8">
        <f t="shared" si="1"/>
        <v>8</v>
      </c>
      <c r="P59" s="9"/>
      <c r="Q59" s="7" t="str">
        <f t="shared" si="2"/>
        <v>NO SIGNIFICATIVO</v>
      </c>
      <c r="R59" s="33" t="str">
        <f t="shared" si="3"/>
        <v>NO</v>
      </c>
      <c r="S59" s="85" t="s">
        <v>276</v>
      </c>
    </row>
    <row r="60" spans="1:19" ht="54.75" customHeight="1" thickBot="1" x14ac:dyDescent="0.3">
      <c r="A60" s="129"/>
      <c r="B60" s="177"/>
      <c r="C60" s="119"/>
      <c r="D60" s="51" t="s">
        <v>16</v>
      </c>
      <c r="E60" s="57" t="s">
        <v>226</v>
      </c>
      <c r="F60" s="57" t="s">
        <v>244</v>
      </c>
      <c r="G60" s="51" t="s">
        <v>25</v>
      </c>
      <c r="H60" s="51" t="s">
        <v>34</v>
      </c>
      <c r="I60" s="27"/>
      <c r="J60" s="28"/>
      <c r="K60" s="27"/>
      <c r="L60" s="28"/>
      <c r="M60" s="28">
        <v>2</v>
      </c>
      <c r="N60" s="28">
        <v>4</v>
      </c>
      <c r="O60" s="11">
        <f t="shared" si="1"/>
        <v>8</v>
      </c>
      <c r="P60" s="12"/>
      <c r="Q60" s="10" t="str">
        <f t="shared" si="2"/>
        <v>NO SIGNIFICATIVO</v>
      </c>
      <c r="R60" s="28" t="str">
        <f t="shared" si="3"/>
        <v>NO</v>
      </c>
      <c r="S60" s="83" t="s">
        <v>273</v>
      </c>
    </row>
    <row r="61" spans="1:19" ht="54.75" customHeight="1" x14ac:dyDescent="0.25">
      <c r="A61" s="129"/>
      <c r="B61" s="108" t="s">
        <v>201</v>
      </c>
      <c r="C61" s="117" t="s">
        <v>202</v>
      </c>
      <c r="D61" s="56" t="s">
        <v>44</v>
      </c>
      <c r="E61" s="56" t="s">
        <v>209</v>
      </c>
      <c r="F61" s="56" t="s">
        <v>33</v>
      </c>
      <c r="G61" s="56" t="s">
        <v>25</v>
      </c>
      <c r="H61" s="50" t="s">
        <v>34</v>
      </c>
      <c r="I61" s="33"/>
      <c r="J61" s="33"/>
      <c r="K61" s="33"/>
      <c r="L61" s="34"/>
      <c r="M61" s="33">
        <v>2</v>
      </c>
      <c r="N61" s="33">
        <v>4</v>
      </c>
      <c r="O61" s="8">
        <f>M61*N61</f>
        <v>8</v>
      </c>
      <c r="P61" s="9"/>
      <c r="Q61" s="7" t="str">
        <f>IF(O61&gt;=10,"SIGNIFICATIVO","NO SIGNIFICATIVO")</f>
        <v>NO SIGNIFICATIVO</v>
      </c>
      <c r="R61" s="33" t="str">
        <f t="shared" si="3"/>
        <v>NO</v>
      </c>
      <c r="S61" s="85" t="s">
        <v>276</v>
      </c>
    </row>
    <row r="62" spans="1:19" ht="54.75" customHeight="1" thickBot="1" x14ac:dyDescent="0.3">
      <c r="A62" s="129"/>
      <c r="B62" s="109"/>
      <c r="C62" s="119"/>
      <c r="D62" s="51" t="s">
        <v>16</v>
      </c>
      <c r="E62" s="57" t="s">
        <v>206</v>
      </c>
      <c r="F62" s="57" t="s">
        <v>244</v>
      </c>
      <c r="G62" s="51" t="s">
        <v>25</v>
      </c>
      <c r="H62" s="51" t="s">
        <v>34</v>
      </c>
      <c r="I62" s="27"/>
      <c r="J62" s="28"/>
      <c r="K62" s="27"/>
      <c r="L62" s="28"/>
      <c r="M62" s="28">
        <v>2</v>
      </c>
      <c r="N62" s="28">
        <v>4</v>
      </c>
      <c r="O62" s="11">
        <f>M62*N62</f>
        <v>8</v>
      </c>
      <c r="P62" s="12"/>
      <c r="Q62" s="10" t="str">
        <f>IF(O62&gt;=10,"SIGNIFICATIVO","NO SIGNIFICATIVO")</f>
        <v>NO SIGNIFICATIVO</v>
      </c>
      <c r="R62" s="28" t="str">
        <f t="shared" si="3"/>
        <v>NO</v>
      </c>
      <c r="S62" s="83" t="s">
        <v>273</v>
      </c>
    </row>
    <row r="63" spans="1:19" ht="54.75" customHeight="1" thickBot="1" x14ac:dyDescent="0.3">
      <c r="A63" s="129"/>
      <c r="B63" s="47" t="s">
        <v>75</v>
      </c>
      <c r="C63" s="46" t="s">
        <v>76</v>
      </c>
      <c r="D63" s="46" t="s">
        <v>44</v>
      </c>
      <c r="E63" s="46" t="s">
        <v>30</v>
      </c>
      <c r="F63" s="46" t="s">
        <v>33</v>
      </c>
      <c r="G63" s="46" t="s">
        <v>25</v>
      </c>
      <c r="H63" s="49" t="s">
        <v>35</v>
      </c>
      <c r="I63" s="32"/>
      <c r="J63" s="32"/>
      <c r="K63" s="31"/>
      <c r="L63" s="35"/>
      <c r="M63" s="32">
        <v>3</v>
      </c>
      <c r="N63" s="32">
        <v>4</v>
      </c>
      <c r="O63" s="17">
        <f t="shared" si="1"/>
        <v>12</v>
      </c>
      <c r="P63" s="18"/>
      <c r="Q63" s="16" t="str">
        <f t="shared" si="2"/>
        <v>SIGNIFICATIVO</v>
      </c>
      <c r="R63" s="32" t="str">
        <f t="shared" si="3"/>
        <v>SI</v>
      </c>
      <c r="S63" s="82" t="s">
        <v>276</v>
      </c>
    </row>
    <row r="64" spans="1:19" ht="54.75" customHeight="1" x14ac:dyDescent="0.25">
      <c r="A64" s="129"/>
      <c r="B64" s="102" t="s">
        <v>77</v>
      </c>
      <c r="C64" s="117" t="s">
        <v>78</v>
      </c>
      <c r="D64" s="50" t="s">
        <v>37</v>
      </c>
      <c r="E64" s="56" t="s">
        <v>79</v>
      </c>
      <c r="F64" s="56" t="s">
        <v>238</v>
      </c>
      <c r="G64" s="56" t="s">
        <v>25</v>
      </c>
      <c r="H64" s="56" t="s">
        <v>34</v>
      </c>
      <c r="I64" s="33"/>
      <c r="J64" s="33"/>
      <c r="K64" s="33"/>
      <c r="L64" s="33"/>
      <c r="M64" s="33">
        <v>2</v>
      </c>
      <c r="N64" s="33">
        <v>3</v>
      </c>
      <c r="O64" s="8">
        <f t="shared" si="1"/>
        <v>6</v>
      </c>
      <c r="P64" s="9"/>
      <c r="Q64" s="7" t="str">
        <f t="shared" si="2"/>
        <v>NO SIGNIFICATIVO</v>
      </c>
      <c r="R64" s="33" t="str">
        <f t="shared" si="3"/>
        <v>NO</v>
      </c>
      <c r="S64" s="85" t="s">
        <v>276</v>
      </c>
    </row>
    <row r="65" spans="1:19" ht="54.75" customHeight="1" x14ac:dyDescent="0.25">
      <c r="A65" s="129"/>
      <c r="B65" s="103"/>
      <c r="C65" s="118"/>
      <c r="D65" s="54" t="s">
        <v>241</v>
      </c>
      <c r="E65" s="55" t="s">
        <v>59</v>
      </c>
      <c r="F65" s="54" t="s">
        <v>13</v>
      </c>
      <c r="G65" s="55" t="s">
        <v>26</v>
      </c>
      <c r="H65" s="55" t="s">
        <v>34</v>
      </c>
      <c r="I65" s="25"/>
      <c r="J65" s="25"/>
      <c r="K65" s="62"/>
      <c r="L65" s="25"/>
      <c r="M65" s="25">
        <v>2</v>
      </c>
      <c r="N65" s="25">
        <v>1</v>
      </c>
      <c r="O65" s="2">
        <f t="shared" si="1"/>
        <v>2</v>
      </c>
      <c r="P65" s="3"/>
      <c r="Q65" s="1" t="str">
        <f t="shared" si="2"/>
        <v>NO SIGNIFICATIVO</v>
      </c>
      <c r="R65" s="25" t="str">
        <f t="shared" si="3"/>
        <v>NO</v>
      </c>
      <c r="S65" s="73" t="s">
        <v>277</v>
      </c>
    </row>
    <row r="66" spans="1:19" ht="54.75" customHeight="1" thickBot="1" x14ac:dyDescent="0.3">
      <c r="A66" s="129"/>
      <c r="B66" s="104"/>
      <c r="C66" s="119"/>
      <c r="D66" s="57" t="s">
        <v>45</v>
      </c>
      <c r="E66" s="57" t="s">
        <v>222</v>
      </c>
      <c r="F66" s="57" t="s">
        <v>245</v>
      </c>
      <c r="G66" s="51" t="s">
        <v>26</v>
      </c>
      <c r="H66" s="51" t="s">
        <v>34</v>
      </c>
      <c r="I66" s="28"/>
      <c r="J66" s="28"/>
      <c r="K66" s="28"/>
      <c r="L66" s="28"/>
      <c r="M66" s="28">
        <v>2</v>
      </c>
      <c r="N66" s="28">
        <v>2</v>
      </c>
      <c r="O66" s="11">
        <f t="shared" si="1"/>
        <v>4</v>
      </c>
      <c r="P66" s="12"/>
      <c r="Q66" s="10" t="str">
        <f t="shared" si="2"/>
        <v>NO SIGNIFICATIVO</v>
      </c>
      <c r="R66" s="28" t="str">
        <f t="shared" si="3"/>
        <v>NO</v>
      </c>
      <c r="S66" s="83" t="s">
        <v>274</v>
      </c>
    </row>
    <row r="67" spans="1:19" ht="54.75" customHeight="1" x14ac:dyDescent="0.25">
      <c r="A67" s="129"/>
      <c r="B67" s="102" t="s">
        <v>80</v>
      </c>
      <c r="C67" s="117" t="s">
        <v>81</v>
      </c>
      <c r="D67" s="50" t="s">
        <v>37</v>
      </c>
      <c r="E67" s="56" t="s">
        <v>79</v>
      </c>
      <c r="F67" s="56" t="s">
        <v>238</v>
      </c>
      <c r="G67" s="56" t="s">
        <v>25</v>
      </c>
      <c r="H67" s="56" t="s">
        <v>34</v>
      </c>
      <c r="I67" s="33"/>
      <c r="J67" s="33"/>
      <c r="K67" s="33"/>
      <c r="L67" s="33"/>
      <c r="M67" s="33">
        <v>1</v>
      </c>
      <c r="N67" s="33">
        <v>4</v>
      </c>
      <c r="O67" s="8">
        <f t="shared" si="1"/>
        <v>4</v>
      </c>
      <c r="P67" s="9"/>
      <c r="Q67" s="7" t="str">
        <f t="shared" si="2"/>
        <v>NO SIGNIFICATIVO</v>
      </c>
      <c r="R67" s="33" t="str">
        <f t="shared" si="3"/>
        <v>NO</v>
      </c>
      <c r="S67" s="85" t="s">
        <v>276</v>
      </c>
    </row>
    <row r="68" spans="1:19" ht="54.75" customHeight="1" x14ac:dyDescent="0.25">
      <c r="A68" s="129"/>
      <c r="B68" s="103"/>
      <c r="C68" s="118"/>
      <c r="D68" s="112" t="s">
        <v>242</v>
      </c>
      <c r="E68" s="118" t="s">
        <v>43</v>
      </c>
      <c r="F68" s="55" t="s">
        <v>33</v>
      </c>
      <c r="G68" s="54" t="s">
        <v>27</v>
      </c>
      <c r="H68" s="54" t="s">
        <v>34</v>
      </c>
      <c r="I68" s="25"/>
      <c r="J68" s="25"/>
      <c r="K68" s="25"/>
      <c r="L68" s="25"/>
      <c r="M68" s="25">
        <v>4</v>
      </c>
      <c r="N68" s="25">
        <v>1</v>
      </c>
      <c r="O68" s="2">
        <f t="shared" si="1"/>
        <v>4</v>
      </c>
      <c r="P68" s="3"/>
      <c r="Q68" s="1" t="str">
        <f t="shared" si="2"/>
        <v>NO SIGNIFICATIVO</v>
      </c>
      <c r="R68" s="25" t="str">
        <f t="shared" si="3"/>
        <v>SI</v>
      </c>
      <c r="S68" s="73" t="s">
        <v>277</v>
      </c>
    </row>
    <row r="69" spans="1:19" ht="54.75" customHeight="1" x14ac:dyDescent="0.25">
      <c r="A69" s="129"/>
      <c r="B69" s="103"/>
      <c r="C69" s="118"/>
      <c r="D69" s="112"/>
      <c r="E69" s="118"/>
      <c r="F69" s="55" t="s">
        <v>36</v>
      </c>
      <c r="G69" s="54" t="s">
        <v>27</v>
      </c>
      <c r="H69" s="54" t="s">
        <v>34</v>
      </c>
      <c r="I69" s="25"/>
      <c r="J69" s="25"/>
      <c r="K69" s="25"/>
      <c r="L69" s="25"/>
      <c r="M69" s="25">
        <v>4</v>
      </c>
      <c r="N69" s="25">
        <v>1</v>
      </c>
      <c r="O69" s="2">
        <f t="shared" ref="O69:O139" si="6">M69*N69</f>
        <v>4</v>
      </c>
      <c r="P69" s="3"/>
      <c r="Q69" s="1" t="str">
        <f t="shared" ref="Q69:Q139" si="7">IF(O69&gt;=10,"SIGNIFICATIVO","NO SIGNIFICATIVO")</f>
        <v>NO SIGNIFICATIVO</v>
      </c>
      <c r="R69" s="25" t="str">
        <f t="shared" si="3"/>
        <v>SI</v>
      </c>
      <c r="S69" s="73" t="s">
        <v>277</v>
      </c>
    </row>
    <row r="70" spans="1:19" ht="54.75" customHeight="1" x14ac:dyDescent="0.25">
      <c r="A70" s="129"/>
      <c r="B70" s="103"/>
      <c r="C70" s="118"/>
      <c r="D70" s="112" t="s">
        <v>241</v>
      </c>
      <c r="E70" s="112" t="s">
        <v>42</v>
      </c>
      <c r="F70" s="54" t="s">
        <v>13</v>
      </c>
      <c r="G70" s="54" t="s">
        <v>27</v>
      </c>
      <c r="H70" s="54" t="s">
        <v>34</v>
      </c>
      <c r="I70" s="25"/>
      <c r="J70" s="25"/>
      <c r="K70" s="25"/>
      <c r="L70" s="25"/>
      <c r="M70" s="25">
        <v>4</v>
      </c>
      <c r="N70" s="25">
        <v>1</v>
      </c>
      <c r="O70" s="2">
        <f t="shared" si="6"/>
        <v>4</v>
      </c>
      <c r="P70" s="3"/>
      <c r="Q70" s="1" t="str">
        <f t="shared" si="7"/>
        <v>NO SIGNIFICATIVO</v>
      </c>
      <c r="R70" s="25" t="str">
        <f t="shared" si="3"/>
        <v>SI</v>
      </c>
      <c r="S70" s="73" t="s">
        <v>277</v>
      </c>
    </row>
    <row r="71" spans="1:19" ht="54.75" customHeight="1" x14ac:dyDescent="0.25">
      <c r="A71" s="129"/>
      <c r="B71" s="103"/>
      <c r="C71" s="118"/>
      <c r="D71" s="112"/>
      <c r="E71" s="112"/>
      <c r="F71" s="54" t="s">
        <v>33</v>
      </c>
      <c r="G71" s="54" t="s">
        <v>27</v>
      </c>
      <c r="H71" s="54" t="s">
        <v>34</v>
      </c>
      <c r="I71" s="25"/>
      <c r="J71" s="25"/>
      <c r="K71" s="25"/>
      <c r="L71" s="25"/>
      <c r="M71" s="25">
        <v>4</v>
      </c>
      <c r="N71" s="25">
        <v>1</v>
      </c>
      <c r="O71" s="2">
        <f t="shared" si="6"/>
        <v>4</v>
      </c>
      <c r="P71" s="3"/>
      <c r="Q71" s="1" t="str">
        <f t="shared" si="7"/>
        <v>NO SIGNIFICATIVO</v>
      </c>
      <c r="R71" s="25" t="str">
        <f t="shared" si="3"/>
        <v>SI</v>
      </c>
      <c r="S71" s="73" t="s">
        <v>277</v>
      </c>
    </row>
    <row r="72" spans="1:19" ht="54.75" customHeight="1" x14ac:dyDescent="0.25">
      <c r="A72" s="129"/>
      <c r="B72" s="103"/>
      <c r="C72" s="118"/>
      <c r="D72" s="112"/>
      <c r="E72" s="112"/>
      <c r="F72" s="55" t="s">
        <v>36</v>
      </c>
      <c r="G72" s="54" t="s">
        <v>27</v>
      </c>
      <c r="H72" s="54" t="s">
        <v>34</v>
      </c>
      <c r="I72" s="25"/>
      <c r="J72" s="25"/>
      <c r="K72" s="25"/>
      <c r="L72" s="25"/>
      <c r="M72" s="25">
        <v>2</v>
      </c>
      <c r="N72" s="25">
        <v>1</v>
      </c>
      <c r="O72" s="2">
        <f t="shared" si="6"/>
        <v>2</v>
      </c>
      <c r="P72" s="3"/>
      <c r="Q72" s="1" t="str">
        <f t="shared" si="7"/>
        <v>NO SIGNIFICATIVO</v>
      </c>
      <c r="R72" s="25" t="str">
        <f t="shared" si="3"/>
        <v>SI</v>
      </c>
      <c r="S72" s="73" t="s">
        <v>277</v>
      </c>
    </row>
    <row r="73" spans="1:19" ht="54.75" customHeight="1" thickBot="1" x14ac:dyDescent="0.3">
      <c r="A73" s="129"/>
      <c r="B73" s="104"/>
      <c r="C73" s="119"/>
      <c r="D73" s="57" t="s">
        <v>45</v>
      </c>
      <c r="E73" s="57" t="s">
        <v>46</v>
      </c>
      <c r="F73" s="57" t="s">
        <v>245</v>
      </c>
      <c r="G73" s="51" t="s">
        <v>26</v>
      </c>
      <c r="H73" s="51" t="s">
        <v>34</v>
      </c>
      <c r="I73" s="28"/>
      <c r="J73" s="28"/>
      <c r="K73" s="28"/>
      <c r="L73" s="28"/>
      <c r="M73" s="28">
        <v>3</v>
      </c>
      <c r="N73" s="28">
        <v>1</v>
      </c>
      <c r="O73" s="11">
        <f t="shared" si="6"/>
        <v>3</v>
      </c>
      <c r="P73" s="12"/>
      <c r="Q73" s="10" t="str">
        <f t="shared" si="7"/>
        <v>NO SIGNIFICATIVO</v>
      </c>
      <c r="R73" s="28" t="str">
        <f t="shared" si="3"/>
        <v>NO</v>
      </c>
      <c r="S73" s="83" t="s">
        <v>274</v>
      </c>
    </row>
    <row r="74" spans="1:19" ht="54.75" customHeight="1" x14ac:dyDescent="0.25">
      <c r="A74" s="129"/>
      <c r="B74" s="108" t="s">
        <v>84</v>
      </c>
      <c r="C74" s="93" t="s">
        <v>85</v>
      </c>
      <c r="D74" s="19" t="s">
        <v>37</v>
      </c>
      <c r="E74" s="42" t="s">
        <v>79</v>
      </c>
      <c r="F74" s="42" t="s">
        <v>238</v>
      </c>
      <c r="G74" s="42" t="s">
        <v>25</v>
      </c>
      <c r="H74" s="42" t="s">
        <v>34</v>
      </c>
      <c r="I74" s="33"/>
      <c r="J74" s="33"/>
      <c r="K74" s="33"/>
      <c r="L74" s="33"/>
      <c r="M74" s="33">
        <v>1</v>
      </c>
      <c r="N74" s="33">
        <v>4</v>
      </c>
      <c r="O74" s="8">
        <f t="shared" si="6"/>
        <v>4</v>
      </c>
      <c r="P74" s="9"/>
      <c r="Q74" s="7" t="str">
        <f t="shared" si="7"/>
        <v>NO SIGNIFICATIVO</v>
      </c>
      <c r="R74" s="33" t="str">
        <f t="shared" si="3"/>
        <v>NO</v>
      </c>
      <c r="S74" s="85" t="s">
        <v>276</v>
      </c>
    </row>
    <row r="75" spans="1:19" ht="54.75" customHeight="1" x14ac:dyDescent="0.25">
      <c r="A75" s="129"/>
      <c r="B75" s="106"/>
      <c r="C75" s="94"/>
      <c r="D75" s="65" t="s">
        <v>37</v>
      </c>
      <c r="E75" s="65" t="s">
        <v>82</v>
      </c>
      <c r="F75" s="65" t="s">
        <v>238</v>
      </c>
      <c r="G75" s="65" t="s">
        <v>25</v>
      </c>
      <c r="H75" s="65" t="s">
        <v>34</v>
      </c>
      <c r="I75" s="25"/>
      <c r="J75" s="25"/>
      <c r="K75" s="25"/>
      <c r="L75" s="25"/>
      <c r="M75" s="25">
        <v>4</v>
      </c>
      <c r="N75" s="25">
        <v>2</v>
      </c>
      <c r="O75" s="41">
        <f t="shared" si="6"/>
        <v>8</v>
      </c>
      <c r="P75" s="24"/>
      <c r="Q75" s="25" t="str">
        <f t="shared" si="7"/>
        <v>NO SIGNIFICATIVO</v>
      </c>
      <c r="R75" s="25" t="str">
        <f t="shared" si="3"/>
        <v>NO</v>
      </c>
      <c r="S75" s="73" t="s">
        <v>276</v>
      </c>
    </row>
    <row r="76" spans="1:19" ht="54.75" customHeight="1" x14ac:dyDescent="0.25">
      <c r="A76" s="129"/>
      <c r="B76" s="106"/>
      <c r="C76" s="94"/>
      <c r="D76" s="65" t="s">
        <v>242</v>
      </c>
      <c r="E76" s="65" t="s">
        <v>249</v>
      </c>
      <c r="F76" s="65" t="s">
        <v>33</v>
      </c>
      <c r="G76" s="65" t="s">
        <v>26</v>
      </c>
      <c r="H76" s="65" t="s">
        <v>35</v>
      </c>
      <c r="I76" s="25"/>
      <c r="J76" s="25"/>
      <c r="K76" s="25"/>
      <c r="L76" s="25"/>
      <c r="M76" s="25">
        <v>3</v>
      </c>
      <c r="N76" s="25">
        <v>3</v>
      </c>
      <c r="O76" s="41">
        <f t="shared" si="6"/>
        <v>9</v>
      </c>
      <c r="P76" s="24"/>
      <c r="Q76" s="25" t="str">
        <f t="shared" si="7"/>
        <v>NO SIGNIFICATIVO</v>
      </c>
      <c r="R76" s="25" t="str">
        <f t="shared" si="3"/>
        <v>NO</v>
      </c>
      <c r="S76" s="73" t="s">
        <v>277</v>
      </c>
    </row>
    <row r="77" spans="1:19" ht="54.75" customHeight="1" thickBot="1" x14ac:dyDescent="0.3">
      <c r="A77" s="129"/>
      <c r="B77" s="109"/>
      <c r="C77" s="95"/>
      <c r="D77" s="26" t="s">
        <v>29</v>
      </c>
      <c r="E77" s="26" t="s">
        <v>83</v>
      </c>
      <c r="F77" s="26" t="s">
        <v>244</v>
      </c>
      <c r="G77" s="27" t="s">
        <v>25</v>
      </c>
      <c r="H77" s="27" t="s">
        <v>34</v>
      </c>
      <c r="I77" s="28"/>
      <c r="J77" s="28"/>
      <c r="K77" s="27"/>
      <c r="L77" s="28"/>
      <c r="M77" s="28">
        <v>2</v>
      </c>
      <c r="N77" s="28">
        <v>5</v>
      </c>
      <c r="O77" s="11">
        <f t="shared" si="6"/>
        <v>10</v>
      </c>
      <c r="P77" s="12"/>
      <c r="Q77" s="10" t="str">
        <f t="shared" si="7"/>
        <v>SIGNIFICATIVO</v>
      </c>
      <c r="R77" s="28" t="str">
        <f>IF(G77="EMERGENCIA","SI",IF(I77="SI","SI",IF(K77="SI","SI",IF(Q77="SIGNIFICATIVO","SI","NO"))))</f>
        <v>SI</v>
      </c>
      <c r="S77" s="83" t="s">
        <v>273</v>
      </c>
    </row>
    <row r="78" spans="1:19" ht="54.75" customHeight="1" x14ac:dyDescent="0.25">
      <c r="A78" s="129"/>
      <c r="B78" s="108" t="s">
        <v>233</v>
      </c>
      <c r="C78" s="93" t="s">
        <v>234</v>
      </c>
      <c r="D78" s="42" t="s">
        <v>45</v>
      </c>
      <c r="E78" s="42" t="s">
        <v>236</v>
      </c>
      <c r="F78" s="42" t="s">
        <v>245</v>
      </c>
      <c r="G78" s="19" t="s">
        <v>25</v>
      </c>
      <c r="H78" s="19" t="s">
        <v>34</v>
      </c>
      <c r="I78" s="33"/>
      <c r="J78" s="33"/>
      <c r="K78" s="19"/>
      <c r="L78" s="33"/>
      <c r="M78" s="33">
        <v>1</v>
      </c>
      <c r="N78" s="33">
        <v>4</v>
      </c>
      <c r="O78" s="8">
        <f t="shared" si="6"/>
        <v>4</v>
      </c>
      <c r="P78" s="9"/>
      <c r="Q78" s="7" t="str">
        <f t="shared" si="7"/>
        <v>NO SIGNIFICATIVO</v>
      </c>
      <c r="R78" s="33"/>
      <c r="S78" s="85" t="s">
        <v>274</v>
      </c>
    </row>
    <row r="79" spans="1:19" ht="54.75" customHeight="1" thickBot="1" x14ac:dyDescent="0.3">
      <c r="A79" s="129"/>
      <c r="B79" s="109"/>
      <c r="C79" s="95"/>
      <c r="D79" s="26" t="s">
        <v>219</v>
      </c>
      <c r="E79" s="26" t="s">
        <v>237</v>
      </c>
      <c r="F79" s="26" t="s">
        <v>13</v>
      </c>
      <c r="G79" s="27" t="s">
        <v>25</v>
      </c>
      <c r="H79" s="27" t="s">
        <v>34</v>
      </c>
      <c r="I79" s="28"/>
      <c r="J79" s="28"/>
      <c r="K79" s="27"/>
      <c r="L79" s="28"/>
      <c r="M79" s="28">
        <v>1</v>
      </c>
      <c r="N79" s="28">
        <v>4</v>
      </c>
      <c r="O79" s="11">
        <f t="shared" si="6"/>
        <v>4</v>
      </c>
      <c r="P79" s="12"/>
      <c r="Q79" s="10" t="str">
        <f t="shared" si="7"/>
        <v>NO SIGNIFICATIVO</v>
      </c>
      <c r="R79" s="28"/>
      <c r="S79" s="83" t="s">
        <v>275</v>
      </c>
    </row>
    <row r="80" spans="1:19" ht="54.75" customHeight="1" thickBot="1" x14ac:dyDescent="0.3">
      <c r="A80" s="130"/>
      <c r="B80" s="67" t="s">
        <v>269</v>
      </c>
      <c r="C80" s="68" t="s">
        <v>271</v>
      </c>
      <c r="D80" s="69" t="s">
        <v>44</v>
      </c>
      <c r="E80" s="69" t="s">
        <v>44</v>
      </c>
      <c r="F80" s="69" t="s">
        <v>33</v>
      </c>
      <c r="G80" s="31" t="s">
        <v>27</v>
      </c>
      <c r="H80" s="31" t="s">
        <v>34</v>
      </c>
      <c r="I80" s="31"/>
      <c r="J80" s="32"/>
      <c r="K80" s="31"/>
      <c r="L80" s="32"/>
      <c r="M80" s="32">
        <v>4</v>
      </c>
      <c r="N80" s="32">
        <v>2</v>
      </c>
      <c r="O80" s="17">
        <f t="shared" ref="O80" si="8">M80*N80</f>
        <v>8</v>
      </c>
      <c r="P80" s="18"/>
      <c r="Q80" s="16" t="str">
        <f t="shared" ref="Q80" si="9">IF(O80&gt;=10,"SIGNIFICATIVO","NO SIGNIFICATIVO")</f>
        <v>NO SIGNIFICATIVO</v>
      </c>
      <c r="R80" s="32" t="str">
        <f t="shared" ref="R80" si="10">IF(G80="EMERGENCIA","SI",IF(I80="SI","SI",IF(K80="SI","SI",IF(Q80="SIGNIFICATIVO","SI","NO"))))</f>
        <v>SI</v>
      </c>
      <c r="S80" s="82" t="s">
        <v>276</v>
      </c>
    </row>
    <row r="81" spans="1:19" ht="45.75" customHeight="1" x14ac:dyDescent="0.25">
      <c r="A81" s="128" t="s">
        <v>134</v>
      </c>
      <c r="B81" s="102" t="s">
        <v>261</v>
      </c>
      <c r="C81" s="96" t="s">
        <v>86</v>
      </c>
      <c r="D81" s="50" t="s">
        <v>45</v>
      </c>
      <c r="E81" s="56" t="s">
        <v>87</v>
      </c>
      <c r="F81" s="56" t="s">
        <v>245</v>
      </c>
      <c r="G81" s="50" t="s">
        <v>25</v>
      </c>
      <c r="H81" s="50" t="s">
        <v>34</v>
      </c>
      <c r="I81" s="33"/>
      <c r="J81" s="34"/>
      <c r="K81" s="33"/>
      <c r="L81" s="34"/>
      <c r="M81" s="33">
        <v>2</v>
      </c>
      <c r="N81" s="33">
        <v>4</v>
      </c>
      <c r="O81" s="8">
        <f t="shared" si="6"/>
        <v>8</v>
      </c>
      <c r="P81" s="9"/>
      <c r="Q81" s="7" t="str">
        <f t="shared" si="7"/>
        <v>NO SIGNIFICATIVO</v>
      </c>
      <c r="R81" s="33" t="str">
        <f t="shared" ref="R81:R113" si="11">IF(G81="EMERGENCIA","SI",IF(I81="SI","SI",IF(K81="SI","SI",IF(Q81="SIGNIFICATIVO","SI","NO"))))</f>
        <v>NO</v>
      </c>
      <c r="S81" s="85" t="s">
        <v>274</v>
      </c>
    </row>
    <row r="82" spans="1:19" ht="45.75" customHeight="1" x14ac:dyDescent="0.25">
      <c r="A82" s="129"/>
      <c r="B82" s="103"/>
      <c r="C82" s="97"/>
      <c r="D82" s="54" t="s">
        <v>29</v>
      </c>
      <c r="E82" s="55" t="s">
        <v>264</v>
      </c>
      <c r="F82" s="55" t="s">
        <v>244</v>
      </c>
      <c r="G82" s="54" t="s">
        <v>25</v>
      </c>
      <c r="H82" s="54" t="s">
        <v>34</v>
      </c>
      <c r="I82" s="25"/>
      <c r="J82" s="37"/>
      <c r="K82" s="62"/>
      <c r="L82" s="37"/>
      <c r="M82" s="25">
        <v>1</v>
      </c>
      <c r="N82" s="25">
        <v>3</v>
      </c>
      <c r="O82" s="2">
        <f t="shared" si="6"/>
        <v>3</v>
      </c>
      <c r="P82" s="3"/>
      <c r="Q82" s="1" t="str">
        <f t="shared" si="7"/>
        <v>NO SIGNIFICATIVO</v>
      </c>
      <c r="R82" s="25" t="str">
        <f t="shared" si="11"/>
        <v>NO</v>
      </c>
      <c r="S82" s="73" t="s">
        <v>273</v>
      </c>
    </row>
    <row r="83" spans="1:19" ht="45.75" customHeight="1" x14ac:dyDescent="0.25">
      <c r="A83" s="129"/>
      <c r="B83" s="103"/>
      <c r="C83" s="97"/>
      <c r="D83" s="54" t="s">
        <v>17</v>
      </c>
      <c r="E83" s="55" t="s">
        <v>88</v>
      </c>
      <c r="F83" s="55" t="s">
        <v>244</v>
      </c>
      <c r="G83" s="54" t="s">
        <v>25</v>
      </c>
      <c r="H83" s="54" t="s">
        <v>34</v>
      </c>
      <c r="I83" s="25"/>
      <c r="J83" s="37"/>
      <c r="K83" s="25"/>
      <c r="L83" s="37"/>
      <c r="M83" s="25">
        <v>1</v>
      </c>
      <c r="N83" s="25">
        <v>4</v>
      </c>
      <c r="O83" s="2">
        <f t="shared" si="6"/>
        <v>4</v>
      </c>
      <c r="P83" s="3"/>
      <c r="Q83" s="1" t="str">
        <f t="shared" si="7"/>
        <v>NO SIGNIFICATIVO</v>
      </c>
      <c r="R83" s="25" t="str">
        <f t="shared" si="11"/>
        <v>NO</v>
      </c>
      <c r="S83" s="73" t="s">
        <v>273</v>
      </c>
    </row>
    <row r="84" spans="1:19" ht="45.75" customHeight="1" x14ac:dyDescent="0.25">
      <c r="A84" s="129"/>
      <c r="B84" s="103"/>
      <c r="C84" s="97"/>
      <c r="D84" s="54" t="s">
        <v>241</v>
      </c>
      <c r="E84" s="55" t="s">
        <v>59</v>
      </c>
      <c r="F84" s="54" t="s">
        <v>13</v>
      </c>
      <c r="G84" s="55" t="s">
        <v>26</v>
      </c>
      <c r="H84" s="55" t="s">
        <v>34</v>
      </c>
      <c r="I84" s="25"/>
      <c r="J84" s="37"/>
      <c r="K84" s="62"/>
      <c r="L84" s="37"/>
      <c r="M84" s="25">
        <v>2</v>
      </c>
      <c r="N84" s="25">
        <v>3</v>
      </c>
      <c r="O84" s="2">
        <f t="shared" si="6"/>
        <v>6</v>
      </c>
      <c r="P84" s="3"/>
      <c r="Q84" s="1" t="str">
        <f t="shared" si="7"/>
        <v>NO SIGNIFICATIVO</v>
      </c>
      <c r="R84" s="25" t="str">
        <f t="shared" si="11"/>
        <v>NO</v>
      </c>
      <c r="S84" s="73" t="s">
        <v>277</v>
      </c>
    </row>
    <row r="85" spans="1:19" ht="45.75" customHeight="1" thickBot="1" x14ac:dyDescent="0.3">
      <c r="A85" s="129"/>
      <c r="B85" s="104"/>
      <c r="C85" s="98"/>
      <c r="D85" s="57" t="s">
        <v>45</v>
      </c>
      <c r="E85" s="57" t="s">
        <v>223</v>
      </c>
      <c r="F85" s="57" t="s">
        <v>245</v>
      </c>
      <c r="G85" s="51" t="s">
        <v>26</v>
      </c>
      <c r="H85" s="51" t="s">
        <v>34</v>
      </c>
      <c r="I85" s="28"/>
      <c r="J85" s="28"/>
      <c r="K85" s="27"/>
      <c r="L85" s="28"/>
      <c r="M85" s="28">
        <v>2</v>
      </c>
      <c r="N85" s="28">
        <v>3</v>
      </c>
      <c r="O85" s="11">
        <f t="shared" si="6"/>
        <v>6</v>
      </c>
      <c r="P85" s="12"/>
      <c r="Q85" s="10" t="str">
        <f t="shared" si="7"/>
        <v>NO SIGNIFICATIVO</v>
      </c>
      <c r="R85" s="28" t="str">
        <f t="shared" si="11"/>
        <v>NO</v>
      </c>
      <c r="S85" s="83" t="s">
        <v>274</v>
      </c>
    </row>
    <row r="86" spans="1:19" ht="45.75" customHeight="1" x14ac:dyDescent="0.25">
      <c r="A86" s="129"/>
      <c r="B86" s="108" t="s">
        <v>250</v>
      </c>
      <c r="C86" s="110" t="s">
        <v>251</v>
      </c>
      <c r="D86" s="19" t="s">
        <v>45</v>
      </c>
      <c r="E86" s="42" t="s">
        <v>87</v>
      </c>
      <c r="F86" s="42" t="s">
        <v>245</v>
      </c>
      <c r="G86" s="19" t="s">
        <v>25</v>
      </c>
      <c r="H86" s="19" t="s">
        <v>34</v>
      </c>
      <c r="I86" s="33"/>
      <c r="J86" s="33"/>
      <c r="K86" s="19"/>
      <c r="L86" s="33"/>
      <c r="M86" s="33">
        <v>2</v>
      </c>
      <c r="N86" s="33">
        <v>4</v>
      </c>
      <c r="O86" s="8">
        <f t="shared" ref="O86:O92" si="12">M86*N86</f>
        <v>8</v>
      </c>
      <c r="P86" s="9"/>
      <c r="Q86" s="7" t="str">
        <f t="shared" si="7"/>
        <v>NO SIGNIFICATIVO</v>
      </c>
      <c r="R86" s="33" t="str">
        <f t="shared" si="11"/>
        <v>NO</v>
      </c>
      <c r="S86" s="85" t="s">
        <v>274</v>
      </c>
    </row>
    <row r="87" spans="1:19" ht="45.75" customHeight="1" x14ac:dyDescent="0.25">
      <c r="A87" s="129"/>
      <c r="B87" s="106"/>
      <c r="C87" s="100"/>
      <c r="D87" s="62" t="s">
        <v>29</v>
      </c>
      <c r="E87" s="65" t="s">
        <v>89</v>
      </c>
      <c r="F87" s="65" t="s">
        <v>244</v>
      </c>
      <c r="G87" s="62" t="s">
        <v>25</v>
      </c>
      <c r="H87" s="62" t="s">
        <v>34</v>
      </c>
      <c r="I87" s="25"/>
      <c r="J87" s="25"/>
      <c r="K87" s="62"/>
      <c r="L87" s="25"/>
      <c r="M87" s="25">
        <v>1</v>
      </c>
      <c r="N87" s="25">
        <v>3</v>
      </c>
      <c r="O87" s="2">
        <f t="shared" si="12"/>
        <v>3</v>
      </c>
      <c r="P87" s="3"/>
      <c r="Q87" s="1" t="str">
        <f t="shared" si="7"/>
        <v>NO SIGNIFICATIVO</v>
      </c>
      <c r="R87" s="25" t="str">
        <f t="shared" si="11"/>
        <v>NO</v>
      </c>
      <c r="S87" s="73" t="s">
        <v>273</v>
      </c>
    </row>
    <row r="88" spans="1:19" ht="45.75" customHeight="1" x14ac:dyDescent="0.25">
      <c r="A88" s="129"/>
      <c r="B88" s="106"/>
      <c r="C88" s="100"/>
      <c r="D88" s="62" t="s">
        <v>17</v>
      </c>
      <c r="E88" s="65" t="s">
        <v>88</v>
      </c>
      <c r="F88" s="65" t="s">
        <v>244</v>
      </c>
      <c r="G88" s="62" t="s">
        <v>25</v>
      </c>
      <c r="H88" s="62" t="s">
        <v>34</v>
      </c>
      <c r="I88" s="25"/>
      <c r="J88" s="25"/>
      <c r="K88" s="62"/>
      <c r="L88" s="25"/>
      <c r="M88" s="25">
        <v>1</v>
      </c>
      <c r="N88" s="25">
        <v>4</v>
      </c>
      <c r="O88" s="2">
        <f t="shared" si="12"/>
        <v>4</v>
      </c>
      <c r="P88" s="3"/>
      <c r="Q88" s="1" t="str">
        <f t="shared" si="7"/>
        <v>NO SIGNIFICATIVO</v>
      </c>
      <c r="R88" s="25" t="str">
        <f t="shared" si="11"/>
        <v>NO</v>
      </c>
      <c r="S88" s="73" t="s">
        <v>273</v>
      </c>
    </row>
    <row r="89" spans="1:19" ht="45.75" customHeight="1" x14ac:dyDescent="0.25">
      <c r="A89" s="129"/>
      <c r="B89" s="106"/>
      <c r="C89" s="100"/>
      <c r="D89" s="62" t="s">
        <v>241</v>
      </c>
      <c r="E89" s="65" t="s">
        <v>59</v>
      </c>
      <c r="F89" s="62" t="s">
        <v>13</v>
      </c>
      <c r="G89" s="65" t="s">
        <v>26</v>
      </c>
      <c r="H89" s="62" t="s">
        <v>34</v>
      </c>
      <c r="I89" s="25"/>
      <c r="J89" s="25"/>
      <c r="K89" s="62"/>
      <c r="L89" s="25"/>
      <c r="M89" s="25">
        <v>2</v>
      </c>
      <c r="N89" s="25">
        <v>3</v>
      </c>
      <c r="O89" s="2">
        <f t="shared" si="12"/>
        <v>6</v>
      </c>
      <c r="P89" s="3"/>
      <c r="Q89" s="1" t="str">
        <f t="shared" si="7"/>
        <v>NO SIGNIFICATIVO</v>
      </c>
      <c r="R89" s="25" t="str">
        <f t="shared" si="11"/>
        <v>NO</v>
      </c>
      <c r="S89" s="73" t="s">
        <v>277</v>
      </c>
    </row>
    <row r="90" spans="1:19" ht="45.75" customHeight="1" x14ac:dyDescent="0.25">
      <c r="A90" s="129"/>
      <c r="B90" s="106"/>
      <c r="C90" s="100"/>
      <c r="D90" s="65" t="s">
        <v>45</v>
      </c>
      <c r="E90" s="65" t="s">
        <v>223</v>
      </c>
      <c r="F90" s="65" t="s">
        <v>245</v>
      </c>
      <c r="G90" s="62" t="s">
        <v>26</v>
      </c>
      <c r="H90" s="62" t="s">
        <v>34</v>
      </c>
      <c r="I90" s="25"/>
      <c r="J90" s="25"/>
      <c r="K90" s="62"/>
      <c r="L90" s="25"/>
      <c r="M90" s="25">
        <v>2</v>
      </c>
      <c r="N90" s="25">
        <v>3</v>
      </c>
      <c r="O90" s="2">
        <f t="shared" si="12"/>
        <v>6</v>
      </c>
      <c r="P90" s="3"/>
      <c r="Q90" s="1" t="str">
        <f t="shared" si="7"/>
        <v>NO SIGNIFICATIVO</v>
      </c>
      <c r="R90" s="25" t="str">
        <f t="shared" si="11"/>
        <v>NO</v>
      </c>
      <c r="S90" s="73" t="s">
        <v>274</v>
      </c>
    </row>
    <row r="91" spans="1:19" ht="45.75" customHeight="1" x14ac:dyDescent="0.25">
      <c r="A91" s="129"/>
      <c r="B91" s="106"/>
      <c r="C91" s="100"/>
      <c r="D91" s="65" t="s">
        <v>242</v>
      </c>
      <c r="E91" s="65" t="s">
        <v>249</v>
      </c>
      <c r="F91" s="65" t="s">
        <v>33</v>
      </c>
      <c r="G91" s="65" t="s">
        <v>26</v>
      </c>
      <c r="H91" s="65" t="s">
        <v>35</v>
      </c>
      <c r="I91" s="25"/>
      <c r="J91" s="25"/>
      <c r="K91" s="62"/>
      <c r="L91" s="25"/>
      <c r="M91" s="25">
        <v>3</v>
      </c>
      <c r="N91" s="25">
        <v>3</v>
      </c>
      <c r="O91" s="2">
        <f t="shared" si="12"/>
        <v>9</v>
      </c>
      <c r="P91" s="3"/>
      <c r="Q91" s="1" t="str">
        <f t="shared" si="7"/>
        <v>NO SIGNIFICATIVO</v>
      </c>
      <c r="R91" s="25" t="str">
        <f t="shared" si="11"/>
        <v>NO</v>
      </c>
      <c r="S91" s="73" t="s">
        <v>277</v>
      </c>
    </row>
    <row r="92" spans="1:19" ht="45.75" customHeight="1" thickBot="1" x14ac:dyDescent="0.3">
      <c r="A92" s="129"/>
      <c r="B92" s="109"/>
      <c r="C92" s="111"/>
      <c r="D92" s="26" t="s">
        <v>29</v>
      </c>
      <c r="E92" s="26" t="s">
        <v>82</v>
      </c>
      <c r="F92" s="26" t="s">
        <v>244</v>
      </c>
      <c r="G92" s="27" t="s">
        <v>25</v>
      </c>
      <c r="H92" s="27" t="s">
        <v>34</v>
      </c>
      <c r="I92" s="28"/>
      <c r="J92" s="28"/>
      <c r="K92" s="27"/>
      <c r="L92" s="28"/>
      <c r="M92" s="28">
        <v>1</v>
      </c>
      <c r="N92" s="28">
        <v>5</v>
      </c>
      <c r="O92" s="11">
        <f t="shared" si="12"/>
        <v>5</v>
      </c>
      <c r="P92" s="12"/>
      <c r="Q92" s="10" t="str">
        <f>IF(O92&gt;=10,"SIGNIFICATIVO","NO SIGNIFICATIVO")</f>
        <v>NO SIGNIFICATIVO</v>
      </c>
      <c r="R92" s="28" t="str">
        <f t="shared" si="11"/>
        <v>NO</v>
      </c>
      <c r="S92" s="83" t="s">
        <v>273</v>
      </c>
    </row>
    <row r="93" spans="1:19" ht="45.75" customHeight="1" x14ac:dyDescent="0.25">
      <c r="A93" s="129"/>
      <c r="B93" s="102" t="s">
        <v>90</v>
      </c>
      <c r="C93" s="96" t="s">
        <v>86</v>
      </c>
      <c r="D93" s="50" t="s">
        <v>45</v>
      </c>
      <c r="E93" s="56" t="s">
        <v>87</v>
      </c>
      <c r="F93" s="56" t="s">
        <v>245</v>
      </c>
      <c r="G93" s="50" t="s">
        <v>25</v>
      </c>
      <c r="H93" s="50" t="s">
        <v>34</v>
      </c>
      <c r="I93" s="33"/>
      <c r="J93" s="33"/>
      <c r="K93" s="33"/>
      <c r="L93" s="33"/>
      <c r="M93" s="33">
        <v>2</v>
      </c>
      <c r="N93" s="33">
        <v>3</v>
      </c>
      <c r="O93" s="8">
        <f t="shared" si="6"/>
        <v>6</v>
      </c>
      <c r="P93" s="9"/>
      <c r="Q93" s="7" t="str">
        <f t="shared" si="7"/>
        <v>NO SIGNIFICATIVO</v>
      </c>
      <c r="R93" s="33" t="str">
        <f t="shared" si="11"/>
        <v>NO</v>
      </c>
      <c r="S93" s="85" t="s">
        <v>274</v>
      </c>
    </row>
    <row r="94" spans="1:19" ht="45.75" customHeight="1" x14ac:dyDescent="0.25">
      <c r="A94" s="129"/>
      <c r="B94" s="103"/>
      <c r="C94" s="97"/>
      <c r="D94" s="54" t="s">
        <v>29</v>
      </c>
      <c r="E94" s="55" t="s">
        <v>89</v>
      </c>
      <c r="F94" s="55" t="s">
        <v>244</v>
      </c>
      <c r="G94" s="54" t="s">
        <v>25</v>
      </c>
      <c r="H94" s="54" t="s">
        <v>34</v>
      </c>
      <c r="I94" s="25"/>
      <c r="J94" s="25"/>
      <c r="K94" s="62"/>
      <c r="L94" s="25"/>
      <c r="M94" s="25">
        <v>1</v>
      </c>
      <c r="N94" s="25">
        <v>4</v>
      </c>
      <c r="O94" s="2">
        <f t="shared" si="6"/>
        <v>4</v>
      </c>
      <c r="P94" s="3"/>
      <c r="Q94" s="1" t="str">
        <f t="shared" si="7"/>
        <v>NO SIGNIFICATIVO</v>
      </c>
      <c r="R94" s="25" t="str">
        <f t="shared" si="11"/>
        <v>NO</v>
      </c>
      <c r="S94" s="73" t="s">
        <v>273</v>
      </c>
    </row>
    <row r="95" spans="1:19" ht="45.75" customHeight="1" x14ac:dyDescent="0.25">
      <c r="A95" s="129"/>
      <c r="B95" s="103"/>
      <c r="C95" s="97"/>
      <c r="D95" s="54" t="s">
        <v>17</v>
      </c>
      <c r="E95" s="55" t="s">
        <v>88</v>
      </c>
      <c r="F95" s="55" t="s">
        <v>244</v>
      </c>
      <c r="G95" s="54" t="s">
        <v>25</v>
      </c>
      <c r="H95" s="54" t="s">
        <v>34</v>
      </c>
      <c r="I95" s="25"/>
      <c r="J95" s="25"/>
      <c r="K95" s="25"/>
      <c r="L95" s="25"/>
      <c r="M95" s="25">
        <v>1</v>
      </c>
      <c r="N95" s="25">
        <v>4</v>
      </c>
      <c r="O95" s="2">
        <f t="shared" si="6"/>
        <v>4</v>
      </c>
      <c r="P95" s="3"/>
      <c r="Q95" s="1" t="str">
        <f t="shared" si="7"/>
        <v>NO SIGNIFICATIVO</v>
      </c>
      <c r="R95" s="25" t="str">
        <f t="shared" si="11"/>
        <v>NO</v>
      </c>
      <c r="S95" s="73" t="s">
        <v>273</v>
      </c>
    </row>
    <row r="96" spans="1:19" ht="45.75" customHeight="1" x14ac:dyDescent="0.25">
      <c r="A96" s="129"/>
      <c r="B96" s="103"/>
      <c r="C96" s="97"/>
      <c r="D96" s="54" t="s">
        <v>241</v>
      </c>
      <c r="E96" s="55" t="s">
        <v>91</v>
      </c>
      <c r="F96" s="54" t="s">
        <v>13</v>
      </c>
      <c r="G96" s="55" t="s">
        <v>27</v>
      </c>
      <c r="H96" s="55" t="s">
        <v>34</v>
      </c>
      <c r="I96" s="25"/>
      <c r="J96" s="25"/>
      <c r="K96" s="62"/>
      <c r="L96" s="25"/>
      <c r="M96" s="25">
        <v>5</v>
      </c>
      <c r="N96" s="25">
        <v>1</v>
      </c>
      <c r="O96" s="2">
        <f t="shared" si="6"/>
        <v>5</v>
      </c>
      <c r="P96" s="3"/>
      <c r="Q96" s="1" t="str">
        <f t="shared" si="7"/>
        <v>NO SIGNIFICATIVO</v>
      </c>
      <c r="R96" s="25" t="str">
        <f t="shared" si="11"/>
        <v>SI</v>
      </c>
      <c r="S96" s="73" t="s">
        <v>277</v>
      </c>
    </row>
    <row r="97" spans="1:19" ht="45.75" customHeight="1" thickBot="1" x14ac:dyDescent="0.3">
      <c r="A97" s="129"/>
      <c r="B97" s="104"/>
      <c r="C97" s="98"/>
      <c r="D97" s="57" t="s">
        <v>45</v>
      </c>
      <c r="E97" s="57" t="s">
        <v>46</v>
      </c>
      <c r="F97" s="57" t="s">
        <v>245</v>
      </c>
      <c r="G97" s="51" t="s">
        <v>26</v>
      </c>
      <c r="H97" s="51" t="s">
        <v>34</v>
      </c>
      <c r="I97" s="28"/>
      <c r="J97" s="28"/>
      <c r="K97" s="28"/>
      <c r="L97" s="28"/>
      <c r="M97" s="28">
        <v>2</v>
      </c>
      <c r="N97" s="28">
        <v>1</v>
      </c>
      <c r="O97" s="11">
        <f t="shared" si="6"/>
        <v>2</v>
      </c>
      <c r="P97" s="12"/>
      <c r="Q97" s="10" t="str">
        <f t="shared" si="7"/>
        <v>NO SIGNIFICATIVO</v>
      </c>
      <c r="R97" s="28" t="str">
        <f t="shared" si="11"/>
        <v>NO</v>
      </c>
      <c r="S97" s="83" t="s">
        <v>274</v>
      </c>
    </row>
    <row r="98" spans="1:19" ht="45.75" customHeight="1" thickBot="1" x14ac:dyDescent="0.3">
      <c r="A98" s="130"/>
      <c r="B98" s="67" t="s">
        <v>269</v>
      </c>
      <c r="C98" s="68" t="s">
        <v>271</v>
      </c>
      <c r="D98" s="69" t="s">
        <v>44</v>
      </c>
      <c r="E98" s="69" t="s">
        <v>44</v>
      </c>
      <c r="F98" s="69" t="s">
        <v>33</v>
      </c>
      <c r="G98" s="31" t="s">
        <v>27</v>
      </c>
      <c r="H98" s="31" t="s">
        <v>34</v>
      </c>
      <c r="I98" s="31"/>
      <c r="J98" s="32"/>
      <c r="K98" s="31"/>
      <c r="L98" s="32"/>
      <c r="M98" s="32">
        <v>4</v>
      </c>
      <c r="N98" s="32">
        <v>2</v>
      </c>
      <c r="O98" s="17">
        <f t="shared" si="6"/>
        <v>8</v>
      </c>
      <c r="P98" s="18"/>
      <c r="Q98" s="16" t="str">
        <f t="shared" si="7"/>
        <v>NO SIGNIFICATIVO</v>
      </c>
      <c r="R98" s="32" t="str">
        <f t="shared" si="11"/>
        <v>SI</v>
      </c>
      <c r="S98" s="82" t="s">
        <v>276</v>
      </c>
    </row>
    <row r="99" spans="1:19" ht="48" customHeight="1" x14ac:dyDescent="0.25">
      <c r="A99" s="92" t="s">
        <v>135</v>
      </c>
      <c r="B99" s="102" t="s">
        <v>100</v>
      </c>
      <c r="C99" s="96" t="s">
        <v>268</v>
      </c>
      <c r="D99" s="56" t="s">
        <v>45</v>
      </c>
      <c r="E99" s="56" t="s">
        <v>104</v>
      </c>
      <c r="F99" s="56" t="s">
        <v>245</v>
      </c>
      <c r="G99" s="50" t="s">
        <v>25</v>
      </c>
      <c r="H99" s="50" t="s">
        <v>34</v>
      </c>
      <c r="I99" s="33"/>
      <c r="J99" s="33"/>
      <c r="K99" s="33"/>
      <c r="L99" s="33"/>
      <c r="M99" s="33">
        <v>3</v>
      </c>
      <c r="N99" s="33">
        <v>3</v>
      </c>
      <c r="O99" s="8">
        <f t="shared" si="6"/>
        <v>9</v>
      </c>
      <c r="P99" s="9"/>
      <c r="Q99" s="7" t="str">
        <f t="shared" si="7"/>
        <v>NO SIGNIFICATIVO</v>
      </c>
      <c r="R99" s="33" t="str">
        <f t="shared" si="11"/>
        <v>NO</v>
      </c>
      <c r="S99" s="85" t="s">
        <v>274</v>
      </c>
    </row>
    <row r="100" spans="1:19" ht="48" customHeight="1" x14ac:dyDescent="0.25">
      <c r="A100" s="92"/>
      <c r="B100" s="103"/>
      <c r="C100" s="97"/>
      <c r="D100" s="54" t="s">
        <v>17</v>
      </c>
      <c r="E100" s="55" t="s">
        <v>133</v>
      </c>
      <c r="F100" s="54" t="s">
        <v>244</v>
      </c>
      <c r="G100" s="54" t="s">
        <v>25</v>
      </c>
      <c r="H100" s="54" t="s">
        <v>34</v>
      </c>
      <c r="I100" s="37"/>
      <c r="J100" s="37"/>
      <c r="K100" s="25"/>
      <c r="L100" s="37"/>
      <c r="M100" s="25">
        <v>1</v>
      </c>
      <c r="N100" s="25">
        <v>4</v>
      </c>
      <c r="O100" s="2">
        <f t="shared" si="6"/>
        <v>4</v>
      </c>
      <c r="P100" s="3"/>
      <c r="Q100" s="1" t="str">
        <f t="shared" si="7"/>
        <v>NO SIGNIFICATIVO</v>
      </c>
      <c r="R100" s="25" t="str">
        <f t="shared" si="11"/>
        <v>NO</v>
      </c>
      <c r="S100" s="73" t="s">
        <v>273</v>
      </c>
    </row>
    <row r="101" spans="1:19" ht="48" customHeight="1" x14ac:dyDescent="0.25">
      <c r="A101" s="92"/>
      <c r="B101" s="103"/>
      <c r="C101" s="97"/>
      <c r="D101" s="54" t="s">
        <v>29</v>
      </c>
      <c r="E101" s="55" t="s">
        <v>101</v>
      </c>
      <c r="F101" s="55" t="s">
        <v>244</v>
      </c>
      <c r="G101" s="54" t="s">
        <v>25</v>
      </c>
      <c r="H101" s="54" t="s">
        <v>34</v>
      </c>
      <c r="I101" s="25"/>
      <c r="J101" s="25"/>
      <c r="K101" s="62"/>
      <c r="L101" s="25"/>
      <c r="M101" s="25">
        <v>1</v>
      </c>
      <c r="N101" s="25">
        <v>4</v>
      </c>
      <c r="O101" s="2">
        <f t="shared" si="6"/>
        <v>4</v>
      </c>
      <c r="P101" s="3"/>
      <c r="Q101" s="1" t="str">
        <f t="shared" si="7"/>
        <v>NO SIGNIFICATIVO</v>
      </c>
      <c r="R101" s="25" t="str">
        <f t="shared" si="11"/>
        <v>NO</v>
      </c>
      <c r="S101" s="73" t="s">
        <v>273</v>
      </c>
    </row>
    <row r="102" spans="1:19" ht="48" customHeight="1" thickBot="1" x14ac:dyDescent="0.3">
      <c r="A102" s="92"/>
      <c r="B102" s="104"/>
      <c r="C102" s="98"/>
      <c r="D102" s="51" t="s">
        <v>16</v>
      </c>
      <c r="E102" s="57" t="s">
        <v>278</v>
      </c>
      <c r="F102" s="51" t="s">
        <v>244</v>
      </c>
      <c r="G102" s="51" t="s">
        <v>25</v>
      </c>
      <c r="H102" s="51" t="s">
        <v>34</v>
      </c>
      <c r="I102" s="28"/>
      <c r="J102" s="28"/>
      <c r="K102" s="28"/>
      <c r="L102" s="28"/>
      <c r="M102" s="28">
        <v>1</v>
      </c>
      <c r="N102" s="28">
        <v>3</v>
      </c>
      <c r="O102" s="11">
        <f t="shared" si="6"/>
        <v>3</v>
      </c>
      <c r="P102" s="12"/>
      <c r="Q102" s="10" t="str">
        <f t="shared" si="7"/>
        <v>NO SIGNIFICATIVO</v>
      </c>
      <c r="R102" s="28" t="str">
        <f t="shared" si="11"/>
        <v>NO</v>
      </c>
      <c r="S102" s="83" t="s">
        <v>273</v>
      </c>
    </row>
    <row r="103" spans="1:19" ht="48" customHeight="1" x14ac:dyDescent="0.25">
      <c r="A103" s="92"/>
      <c r="B103" s="105" t="s">
        <v>102</v>
      </c>
      <c r="C103" s="99" t="s">
        <v>123</v>
      </c>
      <c r="D103" s="61" t="s">
        <v>45</v>
      </c>
      <c r="E103" s="61" t="s">
        <v>104</v>
      </c>
      <c r="F103" s="61" t="s">
        <v>245</v>
      </c>
      <c r="G103" s="52" t="s">
        <v>25</v>
      </c>
      <c r="H103" s="52" t="s">
        <v>34</v>
      </c>
      <c r="I103" s="30"/>
      <c r="J103" s="30"/>
      <c r="K103" s="30"/>
      <c r="L103" s="30"/>
      <c r="M103" s="30">
        <v>2</v>
      </c>
      <c r="N103" s="30">
        <v>5</v>
      </c>
      <c r="O103" s="5">
        <f t="shared" si="6"/>
        <v>10</v>
      </c>
      <c r="P103" s="6"/>
      <c r="Q103" s="4" t="str">
        <f t="shared" si="7"/>
        <v>SIGNIFICATIVO</v>
      </c>
      <c r="R103" s="30" t="str">
        <f t="shared" si="11"/>
        <v>SI</v>
      </c>
      <c r="S103" s="86" t="s">
        <v>274</v>
      </c>
    </row>
    <row r="104" spans="1:19" ht="48" customHeight="1" x14ac:dyDescent="0.25">
      <c r="A104" s="92"/>
      <c r="B104" s="106"/>
      <c r="C104" s="100"/>
      <c r="D104" s="54" t="s">
        <v>17</v>
      </c>
      <c r="E104" s="55" t="s">
        <v>133</v>
      </c>
      <c r="F104" s="54" t="s">
        <v>244</v>
      </c>
      <c r="G104" s="54" t="s">
        <v>25</v>
      </c>
      <c r="H104" s="54" t="s">
        <v>34</v>
      </c>
      <c r="I104" s="37"/>
      <c r="J104" s="37"/>
      <c r="K104" s="25"/>
      <c r="L104" s="37"/>
      <c r="M104" s="25">
        <v>1</v>
      </c>
      <c r="N104" s="25">
        <v>5</v>
      </c>
      <c r="O104" s="2">
        <f t="shared" si="6"/>
        <v>5</v>
      </c>
      <c r="P104" s="3"/>
      <c r="Q104" s="1" t="str">
        <f t="shared" si="7"/>
        <v>NO SIGNIFICATIVO</v>
      </c>
      <c r="R104" s="25" t="str">
        <f t="shared" si="11"/>
        <v>NO</v>
      </c>
      <c r="S104" s="73" t="s">
        <v>273</v>
      </c>
    </row>
    <row r="105" spans="1:19" ht="48" customHeight="1" x14ac:dyDescent="0.25">
      <c r="A105" s="92"/>
      <c r="B105" s="106"/>
      <c r="C105" s="100"/>
      <c r="D105" s="54" t="s">
        <v>29</v>
      </c>
      <c r="E105" s="55" t="s">
        <v>101</v>
      </c>
      <c r="F105" s="55" t="s">
        <v>244</v>
      </c>
      <c r="G105" s="54" t="s">
        <v>25</v>
      </c>
      <c r="H105" s="54" t="s">
        <v>34</v>
      </c>
      <c r="I105" s="25"/>
      <c r="J105" s="25"/>
      <c r="K105" s="62"/>
      <c r="L105" s="25"/>
      <c r="M105" s="25">
        <v>1</v>
      </c>
      <c r="N105" s="25">
        <v>5</v>
      </c>
      <c r="O105" s="2">
        <f t="shared" si="6"/>
        <v>5</v>
      </c>
      <c r="P105" s="3"/>
      <c r="Q105" s="1" t="str">
        <f t="shared" si="7"/>
        <v>NO SIGNIFICATIVO</v>
      </c>
      <c r="R105" s="25" t="str">
        <f t="shared" si="11"/>
        <v>NO</v>
      </c>
      <c r="S105" s="73" t="s">
        <v>273</v>
      </c>
    </row>
    <row r="106" spans="1:19" ht="48" customHeight="1" thickBot="1" x14ac:dyDescent="0.3">
      <c r="A106" s="92"/>
      <c r="B106" s="107"/>
      <c r="C106" s="101"/>
      <c r="D106" s="53" t="s">
        <v>16</v>
      </c>
      <c r="E106" s="63" t="s">
        <v>279</v>
      </c>
      <c r="F106" s="53" t="s">
        <v>244</v>
      </c>
      <c r="G106" s="53" t="s">
        <v>25</v>
      </c>
      <c r="H106" s="53" t="s">
        <v>34</v>
      </c>
      <c r="I106" s="36"/>
      <c r="J106" s="36"/>
      <c r="K106" s="22"/>
      <c r="L106" s="36"/>
      <c r="M106" s="36">
        <v>2</v>
      </c>
      <c r="N106" s="36">
        <v>4</v>
      </c>
      <c r="O106" s="14">
        <f t="shared" si="6"/>
        <v>8</v>
      </c>
      <c r="P106" s="15"/>
      <c r="Q106" s="13" t="str">
        <f t="shared" si="7"/>
        <v>NO SIGNIFICATIVO</v>
      </c>
      <c r="R106" s="36" t="str">
        <f t="shared" si="11"/>
        <v>NO</v>
      </c>
      <c r="S106" s="84" t="s">
        <v>273</v>
      </c>
    </row>
    <row r="107" spans="1:19" ht="48" customHeight="1" x14ac:dyDescent="0.25">
      <c r="A107" s="92"/>
      <c r="B107" s="108" t="s">
        <v>92</v>
      </c>
      <c r="C107" s="110" t="s">
        <v>203</v>
      </c>
      <c r="D107" s="56" t="s">
        <v>45</v>
      </c>
      <c r="E107" s="56" t="s">
        <v>104</v>
      </c>
      <c r="F107" s="56" t="s">
        <v>245</v>
      </c>
      <c r="G107" s="50" t="s">
        <v>25</v>
      </c>
      <c r="H107" s="50" t="s">
        <v>34</v>
      </c>
      <c r="I107" s="33"/>
      <c r="J107" s="33"/>
      <c r="K107" s="33"/>
      <c r="L107" s="33"/>
      <c r="M107" s="33">
        <v>2</v>
      </c>
      <c r="N107" s="33">
        <v>5</v>
      </c>
      <c r="O107" s="8">
        <f>M107*N107</f>
        <v>10</v>
      </c>
      <c r="P107" s="9"/>
      <c r="Q107" s="7" t="str">
        <f t="shared" si="7"/>
        <v>SIGNIFICATIVO</v>
      </c>
      <c r="R107" s="33" t="str">
        <f t="shared" si="11"/>
        <v>SI</v>
      </c>
      <c r="S107" s="85" t="s">
        <v>274</v>
      </c>
    </row>
    <row r="108" spans="1:19" ht="48" customHeight="1" x14ac:dyDescent="0.25">
      <c r="A108" s="92"/>
      <c r="B108" s="106"/>
      <c r="C108" s="100"/>
      <c r="D108" s="54" t="s">
        <v>17</v>
      </c>
      <c r="E108" s="55" t="s">
        <v>133</v>
      </c>
      <c r="F108" s="54" t="s">
        <v>244</v>
      </c>
      <c r="G108" s="54" t="s">
        <v>25</v>
      </c>
      <c r="H108" s="54" t="s">
        <v>34</v>
      </c>
      <c r="I108" s="37"/>
      <c r="J108" s="37"/>
      <c r="K108" s="25"/>
      <c r="L108" s="37"/>
      <c r="M108" s="25">
        <v>1</v>
      </c>
      <c r="N108" s="25">
        <v>5</v>
      </c>
      <c r="O108" s="2">
        <f>M108*N108</f>
        <v>5</v>
      </c>
      <c r="P108" s="3"/>
      <c r="Q108" s="1" t="str">
        <f t="shared" si="7"/>
        <v>NO SIGNIFICATIVO</v>
      </c>
      <c r="R108" s="25" t="str">
        <f t="shared" si="11"/>
        <v>NO</v>
      </c>
      <c r="S108" s="73" t="s">
        <v>273</v>
      </c>
    </row>
    <row r="109" spans="1:19" ht="48" customHeight="1" x14ac:dyDescent="0.25">
      <c r="A109" s="92"/>
      <c r="B109" s="106"/>
      <c r="C109" s="100"/>
      <c r="D109" s="54" t="s">
        <v>29</v>
      </c>
      <c r="E109" s="55" t="s">
        <v>101</v>
      </c>
      <c r="F109" s="55" t="s">
        <v>244</v>
      </c>
      <c r="G109" s="54" t="s">
        <v>25</v>
      </c>
      <c r="H109" s="54" t="s">
        <v>34</v>
      </c>
      <c r="I109" s="25"/>
      <c r="J109" s="25"/>
      <c r="K109" s="62"/>
      <c r="L109" s="25"/>
      <c r="M109" s="25">
        <v>1</v>
      </c>
      <c r="N109" s="25">
        <v>5</v>
      </c>
      <c r="O109" s="2">
        <f>M109*N109</f>
        <v>5</v>
      </c>
      <c r="P109" s="3"/>
      <c r="Q109" s="1" t="str">
        <f t="shared" si="7"/>
        <v>NO SIGNIFICATIVO</v>
      </c>
      <c r="R109" s="25" t="str">
        <f t="shared" si="11"/>
        <v>NO</v>
      </c>
      <c r="S109" s="73" t="s">
        <v>273</v>
      </c>
    </row>
    <row r="110" spans="1:19" ht="48" customHeight="1" thickBot="1" x14ac:dyDescent="0.3">
      <c r="A110" s="92"/>
      <c r="B110" s="109"/>
      <c r="C110" s="111"/>
      <c r="D110" s="51" t="s">
        <v>16</v>
      </c>
      <c r="E110" s="57" t="s">
        <v>279</v>
      </c>
      <c r="F110" s="51" t="s">
        <v>244</v>
      </c>
      <c r="G110" s="51" t="s">
        <v>25</v>
      </c>
      <c r="H110" s="51" t="s">
        <v>34</v>
      </c>
      <c r="I110" s="28"/>
      <c r="J110" s="28"/>
      <c r="K110" s="27"/>
      <c r="L110" s="28"/>
      <c r="M110" s="28">
        <v>2</v>
      </c>
      <c r="N110" s="28">
        <v>4</v>
      </c>
      <c r="O110" s="11">
        <f>M110*N110</f>
        <v>8</v>
      </c>
      <c r="P110" s="12"/>
      <c r="Q110" s="10" t="str">
        <f t="shared" si="7"/>
        <v>NO SIGNIFICATIVO</v>
      </c>
      <c r="R110" s="28" t="str">
        <f t="shared" si="11"/>
        <v>NO</v>
      </c>
      <c r="S110" s="83" t="s">
        <v>273</v>
      </c>
    </row>
    <row r="111" spans="1:19" ht="48" customHeight="1" x14ac:dyDescent="0.25">
      <c r="A111" s="92"/>
      <c r="B111" s="105" t="s">
        <v>121</v>
      </c>
      <c r="C111" s="99" t="s">
        <v>122</v>
      </c>
      <c r="D111" s="61" t="s">
        <v>45</v>
      </c>
      <c r="E111" s="61" t="s">
        <v>104</v>
      </c>
      <c r="F111" s="61" t="s">
        <v>245</v>
      </c>
      <c r="G111" s="52" t="s">
        <v>25</v>
      </c>
      <c r="H111" s="52" t="s">
        <v>34</v>
      </c>
      <c r="I111" s="30"/>
      <c r="J111" s="30"/>
      <c r="K111" s="30"/>
      <c r="L111" s="30"/>
      <c r="M111" s="30">
        <v>2</v>
      </c>
      <c r="N111" s="30">
        <v>5</v>
      </c>
      <c r="O111" s="5">
        <f t="shared" ref="O111:O126" si="13">M111*N111</f>
        <v>10</v>
      </c>
      <c r="P111" s="6"/>
      <c r="Q111" s="4" t="str">
        <f t="shared" si="7"/>
        <v>SIGNIFICATIVO</v>
      </c>
      <c r="R111" s="30" t="str">
        <f t="shared" si="11"/>
        <v>SI</v>
      </c>
      <c r="S111" s="86" t="s">
        <v>274</v>
      </c>
    </row>
    <row r="112" spans="1:19" ht="48" customHeight="1" x14ac:dyDescent="0.25">
      <c r="A112" s="92"/>
      <c r="B112" s="106"/>
      <c r="C112" s="100"/>
      <c r="D112" s="54" t="s">
        <v>17</v>
      </c>
      <c r="E112" s="55" t="s">
        <v>133</v>
      </c>
      <c r="F112" s="54" t="s">
        <v>244</v>
      </c>
      <c r="G112" s="54" t="s">
        <v>25</v>
      </c>
      <c r="H112" s="54" t="s">
        <v>34</v>
      </c>
      <c r="I112" s="37"/>
      <c r="J112" s="37"/>
      <c r="K112" s="25"/>
      <c r="L112" s="37"/>
      <c r="M112" s="25">
        <v>1</v>
      </c>
      <c r="N112" s="25">
        <v>5</v>
      </c>
      <c r="O112" s="2">
        <f t="shared" si="13"/>
        <v>5</v>
      </c>
      <c r="P112" s="3"/>
      <c r="Q112" s="1" t="str">
        <f t="shared" si="7"/>
        <v>NO SIGNIFICATIVO</v>
      </c>
      <c r="R112" s="25" t="str">
        <f t="shared" si="11"/>
        <v>NO</v>
      </c>
      <c r="S112" s="73" t="s">
        <v>273</v>
      </c>
    </row>
    <row r="113" spans="1:19" ht="48" customHeight="1" x14ac:dyDescent="0.25">
      <c r="A113" s="92"/>
      <c r="B113" s="106"/>
      <c r="C113" s="100"/>
      <c r="D113" s="54" t="s">
        <v>29</v>
      </c>
      <c r="E113" s="55" t="s">
        <v>101</v>
      </c>
      <c r="F113" s="55" t="s">
        <v>244</v>
      </c>
      <c r="G113" s="54" t="s">
        <v>25</v>
      </c>
      <c r="H113" s="54" t="s">
        <v>34</v>
      </c>
      <c r="I113" s="25"/>
      <c r="J113" s="25"/>
      <c r="K113" s="62"/>
      <c r="L113" s="25"/>
      <c r="M113" s="25">
        <v>1</v>
      </c>
      <c r="N113" s="25">
        <v>5</v>
      </c>
      <c r="O113" s="2">
        <f t="shared" si="13"/>
        <v>5</v>
      </c>
      <c r="P113" s="3"/>
      <c r="Q113" s="1" t="str">
        <f t="shared" si="7"/>
        <v>NO SIGNIFICATIVO</v>
      </c>
      <c r="R113" s="25" t="str">
        <f t="shared" si="11"/>
        <v>NO</v>
      </c>
      <c r="S113" s="73" t="s">
        <v>273</v>
      </c>
    </row>
    <row r="114" spans="1:19" ht="48" customHeight="1" thickBot="1" x14ac:dyDescent="0.3">
      <c r="A114" s="92"/>
      <c r="B114" s="107"/>
      <c r="C114" s="101"/>
      <c r="D114" s="53" t="s">
        <v>16</v>
      </c>
      <c r="E114" s="63" t="s">
        <v>279</v>
      </c>
      <c r="F114" s="53" t="s">
        <v>244</v>
      </c>
      <c r="G114" s="53" t="s">
        <v>25</v>
      </c>
      <c r="H114" s="53" t="s">
        <v>34</v>
      </c>
      <c r="I114" s="36"/>
      <c r="J114" s="36"/>
      <c r="K114" s="22"/>
      <c r="L114" s="36"/>
      <c r="M114" s="36">
        <v>2</v>
      </c>
      <c r="N114" s="36">
        <v>4</v>
      </c>
      <c r="O114" s="14">
        <f t="shared" si="13"/>
        <v>8</v>
      </c>
      <c r="P114" s="15"/>
      <c r="Q114" s="13" t="str">
        <f t="shared" si="7"/>
        <v>NO SIGNIFICATIVO</v>
      </c>
      <c r="R114" s="36" t="str">
        <f t="shared" ref="R114:R145" si="14">IF(G114="EMERGENCIA","SI",IF(I114="SI","SI",IF(K114="SI","SI",IF(Q114="SIGNIFICATIVO","SI","NO"))))</f>
        <v>NO</v>
      </c>
      <c r="S114" s="84" t="s">
        <v>273</v>
      </c>
    </row>
    <row r="115" spans="1:19" ht="48" customHeight="1" x14ac:dyDescent="0.25">
      <c r="A115" s="92"/>
      <c r="B115" s="102" t="s">
        <v>99</v>
      </c>
      <c r="C115" s="96" t="s">
        <v>106</v>
      </c>
      <c r="D115" s="56" t="s">
        <v>45</v>
      </c>
      <c r="E115" s="56" t="s">
        <v>104</v>
      </c>
      <c r="F115" s="56" t="s">
        <v>245</v>
      </c>
      <c r="G115" s="50" t="s">
        <v>25</v>
      </c>
      <c r="H115" s="50" t="s">
        <v>34</v>
      </c>
      <c r="I115" s="33"/>
      <c r="J115" s="33"/>
      <c r="K115" s="33"/>
      <c r="L115" s="33"/>
      <c r="M115" s="33">
        <v>2</v>
      </c>
      <c r="N115" s="33">
        <v>5</v>
      </c>
      <c r="O115" s="8">
        <f t="shared" si="13"/>
        <v>10</v>
      </c>
      <c r="P115" s="9"/>
      <c r="Q115" s="7" t="str">
        <f t="shared" si="7"/>
        <v>SIGNIFICATIVO</v>
      </c>
      <c r="R115" s="33" t="str">
        <f t="shared" si="14"/>
        <v>SI</v>
      </c>
      <c r="S115" s="85" t="s">
        <v>274</v>
      </c>
    </row>
    <row r="116" spans="1:19" ht="48" customHeight="1" x14ac:dyDescent="0.25">
      <c r="A116" s="92"/>
      <c r="B116" s="103"/>
      <c r="C116" s="97"/>
      <c r="D116" s="54" t="s">
        <v>17</v>
      </c>
      <c r="E116" s="55" t="s">
        <v>133</v>
      </c>
      <c r="F116" s="54" t="s">
        <v>244</v>
      </c>
      <c r="G116" s="54" t="s">
        <v>25</v>
      </c>
      <c r="H116" s="54" t="s">
        <v>34</v>
      </c>
      <c r="I116" s="37"/>
      <c r="J116" s="37"/>
      <c r="K116" s="25"/>
      <c r="L116" s="37"/>
      <c r="M116" s="25">
        <v>1</v>
      </c>
      <c r="N116" s="25">
        <v>4</v>
      </c>
      <c r="O116" s="2">
        <f t="shared" si="13"/>
        <v>4</v>
      </c>
      <c r="P116" s="3"/>
      <c r="Q116" s="1" t="str">
        <f t="shared" si="7"/>
        <v>NO SIGNIFICATIVO</v>
      </c>
      <c r="R116" s="25" t="str">
        <f t="shared" si="14"/>
        <v>NO</v>
      </c>
      <c r="S116" s="73" t="s">
        <v>273</v>
      </c>
    </row>
    <row r="117" spans="1:19" ht="48" customHeight="1" x14ac:dyDescent="0.25">
      <c r="A117" s="92"/>
      <c r="B117" s="103"/>
      <c r="C117" s="97"/>
      <c r="D117" s="54" t="s">
        <v>29</v>
      </c>
      <c r="E117" s="55" t="s">
        <v>101</v>
      </c>
      <c r="F117" s="55" t="s">
        <v>244</v>
      </c>
      <c r="G117" s="54" t="s">
        <v>25</v>
      </c>
      <c r="H117" s="54" t="s">
        <v>34</v>
      </c>
      <c r="I117" s="25"/>
      <c r="J117" s="25"/>
      <c r="K117" s="62"/>
      <c r="L117" s="25"/>
      <c r="M117" s="25">
        <v>1</v>
      </c>
      <c r="N117" s="25">
        <v>4</v>
      </c>
      <c r="O117" s="2">
        <f t="shared" si="13"/>
        <v>4</v>
      </c>
      <c r="P117" s="3"/>
      <c r="Q117" s="1" t="str">
        <f t="shared" si="7"/>
        <v>NO SIGNIFICATIVO</v>
      </c>
      <c r="R117" s="25" t="str">
        <f t="shared" si="14"/>
        <v>NO</v>
      </c>
      <c r="S117" s="73" t="s">
        <v>273</v>
      </c>
    </row>
    <row r="118" spans="1:19" ht="48" customHeight="1" thickBot="1" x14ac:dyDescent="0.3">
      <c r="A118" s="92"/>
      <c r="B118" s="104"/>
      <c r="C118" s="98"/>
      <c r="D118" s="51" t="s">
        <v>16</v>
      </c>
      <c r="E118" s="57" t="s">
        <v>279</v>
      </c>
      <c r="F118" s="51" t="s">
        <v>244</v>
      </c>
      <c r="G118" s="51" t="s">
        <v>25</v>
      </c>
      <c r="H118" s="51" t="s">
        <v>34</v>
      </c>
      <c r="I118" s="28"/>
      <c r="J118" s="28"/>
      <c r="K118" s="27"/>
      <c r="L118" s="28"/>
      <c r="M118" s="28">
        <v>1</v>
      </c>
      <c r="N118" s="28">
        <v>3</v>
      </c>
      <c r="O118" s="11">
        <f t="shared" si="13"/>
        <v>3</v>
      </c>
      <c r="P118" s="12"/>
      <c r="Q118" s="10" t="str">
        <f t="shared" si="7"/>
        <v>NO SIGNIFICATIVO</v>
      </c>
      <c r="R118" s="28" t="str">
        <f t="shared" si="14"/>
        <v>NO</v>
      </c>
      <c r="S118" s="83" t="s">
        <v>273</v>
      </c>
    </row>
    <row r="119" spans="1:19" ht="48" customHeight="1" x14ac:dyDescent="0.25">
      <c r="A119" s="92"/>
      <c r="B119" s="105" t="s">
        <v>112</v>
      </c>
      <c r="C119" s="99" t="s">
        <v>105</v>
      </c>
      <c r="D119" s="61" t="s">
        <v>45</v>
      </c>
      <c r="E119" s="61" t="s">
        <v>104</v>
      </c>
      <c r="F119" s="61" t="s">
        <v>245</v>
      </c>
      <c r="G119" s="52" t="s">
        <v>25</v>
      </c>
      <c r="H119" s="52" t="s">
        <v>34</v>
      </c>
      <c r="I119" s="30"/>
      <c r="J119" s="30"/>
      <c r="K119" s="30"/>
      <c r="L119" s="30"/>
      <c r="M119" s="30">
        <v>2</v>
      </c>
      <c r="N119" s="30">
        <v>5</v>
      </c>
      <c r="O119" s="5">
        <f t="shared" si="13"/>
        <v>10</v>
      </c>
      <c r="P119" s="6"/>
      <c r="Q119" s="4" t="str">
        <f t="shared" si="7"/>
        <v>SIGNIFICATIVO</v>
      </c>
      <c r="R119" s="30" t="str">
        <f t="shared" si="14"/>
        <v>SI</v>
      </c>
      <c r="S119" s="86" t="s">
        <v>274</v>
      </c>
    </row>
    <row r="120" spans="1:19" ht="48" customHeight="1" x14ac:dyDescent="0.25">
      <c r="A120" s="92"/>
      <c r="B120" s="106"/>
      <c r="C120" s="100"/>
      <c r="D120" s="54" t="s">
        <v>17</v>
      </c>
      <c r="E120" s="55" t="s">
        <v>133</v>
      </c>
      <c r="F120" s="54" t="s">
        <v>244</v>
      </c>
      <c r="G120" s="54" t="s">
        <v>25</v>
      </c>
      <c r="H120" s="54" t="s">
        <v>34</v>
      </c>
      <c r="I120" s="37"/>
      <c r="J120" s="37"/>
      <c r="K120" s="25"/>
      <c r="L120" s="37"/>
      <c r="M120" s="25">
        <v>1</v>
      </c>
      <c r="N120" s="25">
        <v>5</v>
      </c>
      <c r="O120" s="2">
        <f t="shared" si="13"/>
        <v>5</v>
      </c>
      <c r="P120" s="3"/>
      <c r="Q120" s="1" t="str">
        <f t="shared" si="7"/>
        <v>NO SIGNIFICATIVO</v>
      </c>
      <c r="R120" s="25" t="str">
        <f t="shared" si="14"/>
        <v>NO</v>
      </c>
      <c r="S120" s="73" t="s">
        <v>273</v>
      </c>
    </row>
    <row r="121" spans="1:19" ht="48" customHeight="1" x14ac:dyDescent="0.25">
      <c r="A121" s="92"/>
      <c r="B121" s="106"/>
      <c r="C121" s="100"/>
      <c r="D121" s="54" t="s">
        <v>29</v>
      </c>
      <c r="E121" s="55" t="s">
        <v>101</v>
      </c>
      <c r="F121" s="55" t="s">
        <v>244</v>
      </c>
      <c r="G121" s="54" t="s">
        <v>25</v>
      </c>
      <c r="H121" s="54" t="s">
        <v>34</v>
      </c>
      <c r="I121" s="25"/>
      <c r="J121" s="25"/>
      <c r="K121" s="62"/>
      <c r="L121" s="25"/>
      <c r="M121" s="25">
        <v>1</v>
      </c>
      <c r="N121" s="25">
        <v>5</v>
      </c>
      <c r="O121" s="2">
        <f t="shared" si="13"/>
        <v>5</v>
      </c>
      <c r="P121" s="3"/>
      <c r="Q121" s="1" t="str">
        <f t="shared" si="7"/>
        <v>NO SIGNIFICATIVO</v>
      </c>
      <c r="R121" s="25" t="str">
        <f t="shared" si="14"/>
        <v>NO</v>
      </c>
      <c r="S121" s="73" t="s">
        <v>273</v>
      </c>
    </row>
    <row r="122" spans="1:19" ht="48" customHeight="1" thickBot="1" x14ac:dyDescent="0.3">
      <c r="A122" s="92"/>
      <c r="B122" s="107"/>
      <c r="C122" s="101"/>
      <c r="D122" s="53" t="s">
        <v>16</v>
      </c>
      <c r="E122" s="63" t="s">
        <v>279</v>
      </c>
      <c r="F122" s="53" t="s">
        <v>244</v>
      </c>
      <c r="G122" s="53" t="s">
        <v>25</v>
      </c>
      <c r="H122" s="53" t="s">
        <v>34</v>
      </c>
      <c r="I122" s="36"/>
      <c r="J122" s="36"/>
      <c r="K122" s="22"/>
      <c r="L122" s="36"/>
      <c r="M122" s="36">
        <v>2</v>
      </c>
      <c r="N122" s="36">
        <v>4</v>
      </c>
      <c r="O122" s="14">
        <f t="shared" si="13"/>
        <v>8</v>
      </c>
      <c r="P122" s="15"/>
      <c r="Q122" s="13" t="str">
        <f t="shared" si="7"/>
        <v>NO SIGNIFICATIVO</v>
      </c>
      <c r="R122" s="36" t="str">
        <f t="shared" si="14"/>
        <v>NO</v>
      </c>
      <c r="S122" s="84" t="s">
        <v>273</v>
      </c>
    </row>
    <row r="123" spans="1:19" ht="48" customHeight="1" x14ac:dyDescent="0.25">
      <c r="A123" s="92"/>
      <c r="B123" s="108" t="s">
        <v>103</v>
      </c>
      <c r="C123" s="110" t="s">
        <v>106</v>
      </c>
      <c r="D123" s="56" t="s">
        <v>45</v>
      </c>
      <c r="E123" s="56" t="s">
        <v>104</v>
      </c>
      <c r="F123" s="56" t="s">
        <v>245</v>
      </c>
      <c r="G123" s="50" t="s">
        <v>25</v>
      </c>
      <c r="H123" s="50" t="s">
        <v>34</v>
      </c>
      <c r="I123" s="33"/>
      <c r="J123" s="33"/>
      <c r="K123" s="33"/>
      <c r="L123" s="33"/>
      <c r="M123" s="33">
        <v>2</v>
      </c>
      <c r="N123" s="33">
        <v>5</v>
      </c>
      <c r="O123" s="8">
        <f t="shared" si="13"/>
        <v>10</v>
      </c>
      <c r="P123" s="9"/>
      <c r="Q123" s="7" t="str">
        <f t="shared" si="7"/>
        <v>SIGNIFICATIVO</v>
      </c>
      <c r="R123" s="33" t="str">
        <f t="shared" si="14"/>
        <v>SI</v>
      </c>
      <c r="S123" s="85" t="s">
        <v>274</v>
      </c>
    </row>
    <row r="124" spans="1:19" ht="48" customHeight="1" x14ac:dyDescent="0.25">
      <c r="A124" s="92"/>
      <c r="B124" s="106"/>
      <c r="C124" s="100"/>
      <c r="D124" s="54" t="s">
        <v>17</v>
      </c>
      <c r="E124" s="55" t="s">
        <v>133</v>
      </c>
      <c r="F124" s="54" t="s">
        <v>244</v>
      </c>
      <c r="G124" s="54" t="s">
        <v>25</v>
      </c>
      <c r="H124" s="54" t="s">
        <v>34</v>
      </c>
      <c r="I124" s="37"/>
      <c r="J124" s="37"/>
      <c r="K124" s="25"/>
      <c r="L124" s="37"/>
      <c r="M124" s="25">
        <v>1</v>
      </c>
      <c r="N124" s="25">
        <v>5</v>
      </c>
      <c r="O124" s="2">
        <f t="shared" si="13"/>
        <v>5</v>
      </c>
      <c r="P124" s="3"/>
      <c r="Q124" s="1" t="str">
        <f t="shared" si="7"/>
        <v>NO SIGNIFICATIVO</v>
      </c>
      <c r="R124" s="25" t="str">
        <f t="shared" si="14"/>
        <v>NO</v>
      </c>
      <c r="S124" s="73" t="s">
        <v>273</v>
      </c>
    </row>
    <row r="125" spans="1:19" ht="48" customHeight="1" x14ac:dyDescent="0.25">
      <c r="A125" s="92"/>
      <c r="B125" s="106"/>
      <c r="C125" s="100"/>
      <c r="D125" s="54" t="s">
        <v>29</v>
      </c>
      <c r="E125" s="55" t="s">
        <v>101</v>
      </c>
      <c r="F125" s="55" t="s">
        <v>244</v>
      </c>
      <c r="G125" s="54" t="s">
        <v>25</v>
      </c>
      <c r="H125" s="54" t="s">
        <v>34</v>
      </c>
      <c r="I125" s="25"/>
      <c r="J125" s="25"/>
      <c r="K125" s="62"/>
      <c r="L125" s="25"/>
      <c r="M125" s="25">
        <v>1</v>
      </c>
      <c r="N125" s="25">
        <v>5</v>
      </c>
      <c r="O125" s="2">
        <f t="shared" si="13"/>
        <v>5</v>
      </c>
      <c r="P125" s="3"/>
      <c r="Q125" s="1" t="str">
        <f t="shared" si="7"/>
        <v>NO SIGNIFICATIVO</v>
      </c>
      <c r="R125" s="25" t="str">
        <f t="shared" si="14"/>
        <v>NO</v>
      </c>
      <c r="S125" s="73" t="s">
        <v>273</v>
      </c>
    </row>
    <row r="126" spans="1:19" ht="48" customHeight="1" thickBot="1" x14ac:dyDescent="0.3">
      <c r="A126" s="92"/>
      <c r="B126" s="109"/>
      <c r="C126" s="111"/>
      <c r="D126" s="51" t="s">
        <v>16</v>
      </c>
      <c r="E126" s="57" t="s">
        <v>279</v>
      </c>
      <c r="F126" s="51" t="s">
        <v>244</v>
      </c>
      <c r="G126" s="51" t="s">
        <v>25</v>
      </c>
      <c r="H126" s="51" t="s">
        <v>34</v>
      </c>
      <c r="I126" s="28"/>
      <c r="J126" s="28"/>
      <c r="K126" s="27"/>
      <c r="L126" s="28"/>
      <c r="M126" s="28">
        <v>1</v>
      </c>
      <c r="N126" s="28">
        <v>5</v>
      </c>
      <c r="O126" s="11">
        <f t="shared" si="13"/>
        <v>5</v>
      </c>
      <c r="P126" s="12"/>
      <c r="Q126" s="10" t="str">
        <f t="shared" si="7"/>
        <v>NO SIGNIFICATIVO</v>
      </c>
      <c r="R126" s="28" t="str">
        <f t="shared" si="14"/>
        <v>NO</v>
      </c>
      <c r="S126" s="83" t="s">
        <v>273</v>
      </c>
    </row>
    <row r="127" spans="1:19" ht="48" customHeight="1" x14ac:dyDescent="0.25">
      <c r="A127" s="92"/>
      <c r="B127" s="105" t="s">
        <v>125</v>
      </c>
      <c r="C127" s="99" t="s">
        <v>124</v>
      </c>
      <c r="D127" s="61" t="s">
        <v>45</v>
      </c>
      <c r="E127" s="61" t="s">
        <v>104</v>
      </c>
      <c r="F127" s="61" t="s">
        <v>245</v>
      </c>
      <c r="G127" s="52" t="s">
        <v>25</v>
      </c>
      <c r="H127" s="52" t="s">
        <v>34</v>
      </c>
      <c r="I127" s="30"/>
      <c r="J127" s="30"/>
      <c r="K127" s="30"/>
      <c r="L127" s="30"/>
      <c r="M127" s="30">
        <v>2</v>
      </c>
      <c r="N127" s="30">
        <v>5</v>
      </c>
      <c r="O127" s="5">
        <f>M127*N127</f>
        <v>10</v>
      </c>
      <c r="P127" s="6"/>
      <c r="Q127" s="4" t="str">
        <f t="shared" si="7"/>
        <v>SIGNIFICATIVO</v>
      </c>
      <c r="R127" s="30" t="str">
        <f t="shared" si="14"/>
        <v>SI</v>
      </c>
      <c r="S127" s="86" t="s">
        <v>274</v>
      </c>
    </row>
    <row r="128" spans="1:19" ht="48" customHeight="1" x14ac:dyDescent="0.25">
      <c r="A128" s="92"/>
      <c r="B128" s="106"/>
      <c r="C128" s="100"/>
      <c r="D128" s="54" t="s">
        <v>17</v>
      </c>
      <c r="E128" s="55" t="s">
        <v>133</v>
      </c>
      <c r="F128" s="54" t="s">
        <v>244</v>
      </c>
      <c r="G128" s="54" t="s">
        <v>25</v>
      </c>
      <c r="H128" s="54" t="s">
        <v>34</v>
      </c>
      <c r="I128" s="37"/>
      <c r="J128" s="37"/>
      <c r="K128" s="25"/>
      <c r="L128" s="37"/>
      <c r="M128" s="25">
        <v>1</v>
      </c>
      <c r="N128" s="25">
        <v>5</v>
      </c>
      <c r="O128" s="2">
        <f>M128*N128</f>
        <v>5</v>
      </c>
      <c r="P128" s="3"/>
      <c r="Q128" s="1" t="str">
        <f t="shared" si="7"/>
        <v>NO SIGNIFICATIVO</v>
      </c>
      <c r="R128" s="25" t="str">
        <f t="shared" si="14"/>
        <v>NO</v>
      </c>
      <c r="S128" s="73" t="s">
        <v>273</v>
      </c>
    </row>
    <row r="129" spans="1:19" ht="48" customHeight="1" x14ac:dyDescent="0.25">
      <c r="A129" s="92"/>
      <c r="B129" s="106"/>
      <c r="C129" s="100"/>
      <c r="D129" s="54" t="s">
        <v>29</v>
      </c>
      <c r="E129" s="55" t="s">
        <v>101</v>
      </c>
      <c r="F129" s="55" t="s">
        <v>244</v>
      </c>
      <c r="G129" s="54" t="s">
        <v>25</v>
      </c>
      <c r="H129" s="54" t="s">
        <v>34</v>
      </c>
      <c r="I129" s="25"/>
      <c r="J129" s="25"/>
      <c r="K129" s="62"/>
      <c r="L129" s="25"/>
      <c r="M129" s="25">
        <v>1</v>
      </c>
      <c r="N129" s="25">
        <v>5</v>
      </c>
      <c r="O129" s="2">
        <f>M129*N129</f>
        <v>5</v>
      </c>
      <c r="P129" s="3"/>
      <c r="Q129" s="1" t="str">
        <f t="shared" si="7"/>
        <v>NO SIGNIFICATIVO</v>
      </c>
      <c r="R129" s="25" t="str">
        <f t="shared" si="14"/>
        <v>NO</v>
      </c>
      <c r="S129" s="73" t="s">
        <v>273</v>
      </c>
    </row>
    <row r="130" spans="1:19" ht="48" customHeight="1" thickBot="1" x14ac:dyDescent="0.3">
      <c r="A130" s="92"/>
      <c r="B130" s="107"/>
      <c r="C130" s="101"/>
      <c r="D130" s="53" t="s">
        <v>16</v>
      </c>
      <c r="E130" s="63" t="s">
        <v>279</v>
      </c>
      <c r="F130" s="53" t="s">
        <v>244</v>
      </c>
      <c r="G130" s="53" t="s">
        <v>25</v>
      </c>
      <c r="H130" s="53" t="s">
        <v>34</v>
      </c>
      <c r="I130" s="36"/>
      <c r="J130" s="36"/>
      <c r="K130" s="22"/>
      <c r="L130" s="36"/>
      <c r="M130" s="36">
        <v>1</v>
      </c>
      <c r="N130" s="36">
        <v>5</v>
      </c>
      <c r="O130" s="14">
        <f>M130*N130</f>
        <v>5</v>
      </c>
      <c r="P130" s="15"/>
      <c r="Q130" s="13" t="str">
        <f t="shared" si="7"/>
        <v>NO SIGNIFICATIVO</v>
      </c>
      <c r="R130" s="36" t="str">
        <f t="shared" si="14"/>
        <v>NO</v>
      </c>
      <c r="S130" s="84" t="s">
        <v>273</v>
      </c>
    </row>
    <row r="131" spans="1:19" ht="48" customHeight="1" x14ac:dyDescent="0.25">
      <c r="A131" s="92"/>
      <c r="B131" s="102" t="s">
        <v>126</v>
      </c>
      <c r="C131" s="96" t="s">
        <v>127</v>
      </c>
      <c r="D131" s="56" t="s">
        <v>45</v>
      </c>
      <c r="E131" s="56" t="s">
        <v>104</v>
      </c>
      <c r="F131" s="56" t="s">
        <v>245</v>
      </c>
      <c r="G131" s="50" t="s">
        <v>25</v>
      </c>
      <c r="H131" s="50" t="s">
        <v>34</v>
      </c>
      <c r="I131" s="33"/>
      <c r="J131" s="33"/>
      <c r="K131" s="19"/>
      <c r="L131" s="33"/>
      <c r="M131" s="33">
        <v>3</v>
      </c>
      <c r="N131" s="33">
        <v>4</v>
      </c>
      <c r="O131" s="8">
        <f t="shared" si="6"/>
        <v>12</v>
      </c>
      <c r="P131" s="9"/>
      <c r="Q131" s="7" t="str">
        <f t="shared" si="7"/>
        <v>SIGNIFICATIVO</v>
      </c>
      <c r="R131" s="33" t="str">
        <f t="shared" si="14"/>
        <v>SI</v>
      </c>
      <c r="S131" s="85" t="s">
        <v>274</v>
      </c>
    </row>
    <row r="132" spans="1:19" ht="48" customHeight="1" x14ac:dyDescent="0.25">
      <c r="A132" s="92"/>
      <c r="B132" s="103"/>
      <c r="C132" s="97"/>
      <c r="D132" s="54" t="s">
        <v>17</v>
      </c>
      <c r="E132" s="55" t="s">
        <v>133</v>
      </c>
      <c r="F132" s="54" t="s">
        <v>244</v>
      </c>
      <c r="G132" s="54" t="s">
        <v>25</v>
      </c>
      <c r="H132" s="54" t="s">
        <v>34</v>
      </c>
      <c r="I132" s="37"/>
      <c r="J132" s="37"/>
      <c r="K132" s="62"/>
      <c r="L132" s="37"/>
      <c r="M132" s="25">
        <v>1</v>
      </c>
      <c r="N132" s="25">
        <v>5</v>
      </c>
      <c r="O132" s="2">
        <f t="shared" si="6"/>
        <v>5</v>
      </c>
      <c r="P132" s="3"/>
      <c r="Q132" s="1" t="str">
        <f t="shared" si="7"/>
        <v>NO SIGNIFICATIVO</v>
      </c>
      <c r="R132" s="25" t="str">
        <f t="shared" si="14"/>
        <v>NO</v>
      </c>
      <c r="S132" s="73" t="s">
        <v>273</v>
      </c>
    </row>
    <row r="133" spans="1:19" ht="48" customHeight="1" x14ac:dyDescent="0.25">
      <c r="A133" s="92"/>
      <c r="B133" s="103"/>
      <c r="C133" s="97"/>
      <c r="D133" s="55" t="s">
        <v>37</v>
      </c>
      <c r="E133" s="55" t="s">
        <v>110</v>
      </c>
      <c r="F133" s="55" t="s">
        <v>238</v>
      </c>
      <c r="G133" s="55" t="s">
        <v>25</v>
      </c>
      <c r="H133" s="55" t="s">
        <v>34</v>
      </c>
      <c r="I133" s="25"/>
      <c r="J133" s="25"/>
      <c r="K133" s="62"/>
      <c r="L133" s="25"/>
      <c r="M133" s="25">
        <v>1</v>
      </c>
      <c r="N133" s="25">
        <v>5</v>
      </c>
      <c r="O133" s="2">
        <f t="shared" si="6"/>
        <v>5</v>
      </c>
      <c r="P133" s="3"/>
      <c r="Q133" s="1" t="str">
        <f t="shared" si="7"/>
        <v>NO SIGNIFICATIVO</v>
      </c>
      <c r="R133" s="25" t="str">
        <f t="shared" si="14"/>
        <v>NO</v>
      </c>
      <c r="S133" s="73" t="s">
        <v>276</v>
      </c>
    </row>
    <row r="134" spans="1:19" ht="48" customHeight="1" x14ac:dyDescent="0.25">
      <c r="A134" s="92"/>
      <c r="B134" s="103"/>
      <c r="C134" s="97"/>
      <c r="D134" s="54" t="s">
        <v>29</v>
      </c>
      <c r="E134" s="55" t="s">
        <v>101</v>
      </c>
      <c r="F134" s="55" t="s">
        <v>244</v>
      </c>
      <c r="G134" s="54" t="s">
        <v>25</v>
      </c>
      <c r="H134" s="54" t="s">
        <v>34</v>
      </c>
      <c r="I134" s="25"/>
      <c r="J134" s="25"/>
      <c r="K134" s="62"/>
      <c r="L134" s="25"/>
      <c r="M134" s="25">
        <v>1</v>
      </c>
      <c r="N134" s="25">
        <v>5</v>
      </c>
      <c r="O134" s="2">
        <f t="shared" si="6"/>
        <v>5</v>
      </c>
      <c r="P134" s="3"/>
      <c r="Q134" s="1" t="str">
        <f t="shared" si="7"/>
        <v>NO SIGNIFICATIVO</v>
      </c>
      <c r="R134" s="25" t="str">
        <f t="shared" si="14"/>
        <v>NO</v>
      </c>
      <c r="S134" s="73" t="s">
        <v>273</v>
      </c>
    </row>
    <row r="135" spans="1:19" ht="48" customHeight="1" thickBot="1" x14ac:dyDescent="0.3">
      <c r="A135" s="92"/>
      <c r="B135" s="104"/>
      <c r="C135" s="98"/>
      <c r="D135" s="51" t="s">
        <v>16</v>
      </c>
      <c r="E135" s="57" t="s">
        <v>279</v>
      </c>
      <c r="F135" s="51" t="s">
        <v>244</v>
      </c>
      <c r="G135" s="51" t="s">
        <v>25</v>
      </c>
      <c r="H135" s="51" t="s">
        <v>34</v>
      </c>
      <c r="I135" s="28"/>
      <c r="J135" s="28"/>
      <c r="K135" s="27"/>
      <c r="L135" s="28"/>
      <c r="M135" s="28">
        <v>1</v>
      </c>
      <c r="N135" s="28">
        <v>3</v>
      </c>
      <c r="O135" s="11">
        <f t="shared" si="6"/>
        <v>3</v>
      </c>
      <c r="P135" s="12"/>
      <c r="Q135" s="10" t="str">
        <f t="shared" si="7"/>
        <v>NO SIGNIFICATIVO</v>
      </c>
      <c r="R135" s="28" t="str">
        <f t="shared" si="14"/>
        <v>NO</v>
      </c>
      <c r="S135" s="83" t="s">
        <v>273</v>
      </c>
    </row>
    <row r="136" spans="1:19" ht="48" customHeight="1" x14ac:dyDescent="0.25">
      <c r="A136" s="92"/>
      <c r="B136" s="174" t="s">
        <v>201</v>
      </c>
      <c r="C136" s="120" t="s">
        <v>204</v>
      </c>
      <c r="D136" s="61" t="s">
        <v>44</v>
      </c>
      <c r="E136" s="61" t="s">
        <v>208</v>
      </c>
      <c r="F136" s="61" t="s">
        <v>33</v>
      </c>
      <c r="G136" s="61" t="s">
        <v>25</v>
      </c>
      <c r="H136" s="52" t="s">
        <v>34</v>
      </c>
      <c r="I136" s="30"/>
      <c r="J136" s="30"/>
      <c r="K136" s="30"/>
      <c r="L136" s="70"/>
      <c r="M136" s="30">
        <v>2</v>
      </c>
      <c r="N136" s="30">
        <v>4</v>
      </c>
      <c r="O136" s="5">
        <f t="shared" si="6"/>
        <v>8</v>
      </c>
      <c r="P136" s="6"/>
      <c r="Q136" s="4" t="str">
        <f t="shared" si="7"/>
        <v>NO SIGNIFICATIVO</v>
      </c>
      <c r="R136" s="30" t="str">
        <f t="shared" si="14"/>
        <v>NO</v>
      </c>
      <c r="S136" s="86" t="s">
        <v>276</v>
      </c>
    </row>
    <row r="137" spans="1:19" ht="48" customHeight="1" thickBot="1" x14ac:dyDescent="0.3">
      <c r="A137" s="92"/>
      <c r="B137" s="175"/>
      <c r="C137" s="121"/>
      <c r="D137" s="53" t="s">
        <v>16</v>
      </c>
      <c r="E137" s="63" t="s">
        <v>207</v>
      </c>
      <c r="F137" s="63" t="s">
        <v>244</v>
      </c>
      <c r="G137" s="53" t="s">
        <v>25</v>
      </c>
      <c r="H137" s="53" t="s">
        <v>34</v>
      </c>
      <c r="I137" s="22"/>
      <c r="J137" s="36"/>
      <c r="K137" s="22"/>
      <c r="L137" s="36"/>
      <c r="M137" s="36">
        <v>2</v>
      </c>
      <c r="N137" s="36">
        <v>4</v>
      </c>
      <c r="O137" s="14">
        <f t="shared" si="6"/>
        <v>8</v>
      </c>
      <c r="P137" s="15"/>
      <c r="Q137" s="13" t="str">
        <f t="shared" si="7"/>
        <v>NO SIGNIFICATIVO</v>
      </c>
      <c r="R137" s="36" t="str">
        <f t="shared" si="14"/>
        <v>NO</v>
      </c>
      <c r="S137" s="84" t="s">
        <v>273</v>
      </c>
    </row>
    <row r="138" spans="1:19" ht="48" customHeight="1" thickBot="1" x14ac:dyDescent="0.3">
      <c r="A138" s="92"/>
      <c r="B138" s="47" t="s">
        <v>174</v>
      </c>
      <c r="C138" s="48" t="s">
        <v>205</v>
      </c>
      <c r="D138" s="48" t="s">
        <v>44</v>
      </c>
      <c r="E138" s="48" t="s">
        <v>183</v>
      </c>
      <c r="F138" s="49" t="s">
        <v>33</v>
      </c>
      <c r="G138" s="46" t="s">
        <v>26</v>
      </c>
      <c r="H138" s="46" t="s">
        <v>34</v>
      </c>
      <c r="I138" s="35"/>
      <c r="J138" s="35"/>
      <c r="K138" s="35"/>
      <c r="L138" s="35"/>
      <c r="M138" s="32">
        <v>4</v>
      </c>
      <c r="N138" s="32">
        <v>2</v>
      </c>
      <c r="O138" s="17">
        <f t="shared" si="6"/>
        <v>8</v>
      </c>
      <c r="P138" s="18"/>
      <c r="Q138" s="16" t="str">
        <f t="shared" si="7"/>
        <v>NO SIGNIFICATIVO</v>
      </c>
      <c r="R138" s="32" t="str">
        <f t="shared" si="14"/>
        <v>NO</v>
      </c>
      <c r="S138" s="82" t="s">
        <v>276</v>
      </c>
    </row>
    <row r="139" spans="1:19" ht="48" customHeight="1" x14ac:dyDescent="0.25">
      <c r="A139" s="92"/>
      <c r="B139" s="174" t="s">
        <v>179</v>
      </c>
      <c r="C139" s="64" t="s">
        <v>180</v>
      </c>
      <c r="D139" s="64" t="s">
        <v>241</v>
      </c>
      <c r="E139" s="64" t="s">
        <v>181</v>
      </c>
      <c r="F139" s="52" t="s">
        <v>13</v>
      </c>
      <c r="G139" s="61" t="s">
        <v>26</v>
      </c>
      <c r="H139" s="61" t="s">
        <v>34</v>
      </c>
      <c r="I139" s="70"/>
      <c r="J139" s="70"/>
      <c r="K139" s="29"/>
      <c r="L139" s="70"/>
      <c r="M139" s="30">
        <v>3</v>
      </c>
      <c r="N139" s="30">
        <v>2</v>
      </c>
      <c r="O139" s="5">
        <f t="shared" si="6"/>
        <v>6</v>
      </c>
      <c r="P139" s="6"/>
      <c r="Q139" s="4" t="str">
        <f t="shared" si="7"/>
        <v>NO SIGNIFICATIVO</v>
      </c>
      <c r="R139" s="30" t="str">
        <f t="shared" si="14"/>
        <v>NO</v>
      </c>
      <c r="S139" s="86" t="s">
        <v>277</v>
      </c>
    </row>
    <row r="140" spans="1:19" ht="48" customHeight="1" thickBot="1" x14ac:dyDescent="0.3">
      <c r="A140" s="92"/>
      <c r="B140" s="175"/>
      <c r="C140" s="59" t="s">
        <v>182</v>
      </c>
      <c r="D140" s="59" t="s">
        <v>45</v>
      </c>
      <c r="E140" s="59" t="s">
        <v>46</v>
      </c>
      <c r="F140" s="53" t="s">
        <v>245</v>
      </c>
      <c r="G140" s="63" t="s">
        <v>26</v>
      </c>
      <c r="H140" s="63" t="s">
        <v>34</v>
      </c>
      <c r="I140" s="39"/>
      <c r="J140" s="39"/>
      <c r="K140" s="22"/>
      <c r="L140" s="39"/>
      <c r="M140" s="36">
        <v>3</v>
      </c>
      <c r="N140" s="36">
        <v>2</v>
      </c>
      <c r="O140" s="14">
        <f t="shared" ref="O140:O209" si="15">M140*N140</f>
        <v>6</v>
      </c>
      <c r="P140" s="15"/>
      <c r="Q140" s="13" t="str">
        <f t="shared" ref="Q140:Q209" si="16">IF(O140&gt;=10,"SIGNIFICATIVO","NO SIGNIFICATIVO")</f>
        <v>NO SIGNIFICATIVO</v>
      </c>
      <c r="R140" s="36" t="str">
        <f t="shared" si="14"/>
        <v>NO</v>
      </c>
      <c r="S140" s="84" t="s">
        <v>274</v>
      </c>
    </row>
    <row r="141" spans="1:19" ht="48" customHeight="1" x14ac:dyDescent="0.25">
      <c r="A141" s="92"/>
      <c r="B141" s="102" t="s">
        <v>128</v>
      </c>
      <c r="C141" s="96" t="s">
        <v>129</v>
      </c>
      <c r="D141" s="50" t="s">
        <v>17</v>
      </c>
      <c r="E141" s="56" t="s">
        <v>130</v>
      </c>
      <c r="F141" s="42" t="s">
        <v>244</v>
      </c>
      <c r="G141" s="19" t="s">
        <v>25</v>
      </c>
      <c r="H141" s="19" t="s">
        <v>34</v>
      </c>
      <c r="I141" s="33"/>
      <c r="J141" s="33"/>
      <c r="K141" s="19"/>
      <c r="L141" s="33"/>
      <c r="M141" s="33">
        <v>2</v>
      </c>
      <c r="N141" s="33">
        <v>3</v>
      </c>
      <c r="O141" s="8">
        <f t="shared" si="15"/>
        <v>6</v>
      </c>
      <c r="P141" s="9"/>
      <c r="Q141" s="7" t="str">
        <f t="shared" si="16"/>
        <v>NO SIGNIFICATIVO</v>
      </c>
      <c r="R141" s="33" t="str">
        <f t="shared" si="14"/>
        <v>NO</v>
      </c>
      <c r="S141" s="85" t="s">
        <v>273</v>
      </c>
    </row>
    <row r="142" spans="1:19" ht="48" customHeight="1" x14ac:dyDescent="0.25">
      <c r="A142" s="92"/>
      <c r="B142" s="103"/>
      <c r="C142" s="97"/>
      <c r="D142" s="65" t="s">
        <v>15</v>
      </c>
      <c r="E142" s="55" t="s">
        <v>225</v>
      </c>
      <c r="F142" s="65" t="s">
        <v>244</v>
      </c>
      <c r="G142" s="54" t="s">
        <v>25</v>
      </c>
      <c r="H142" s="54" t="s">
        <v>34</v>
      </c>
      <c r="I142" s="25"/>
      <c r="J142" s="25"/>
      <c r="K142" s="62"/>
      <c r="L142" s="25"/>
      <c r="M142" s="25">
        <v>2</v>
      </c>
      <c r="N142" s="25">
        <v>4</v>
      </c>
      <c r="O142" s="2">
        <f t="shared" si="15"/>
        <v>8</v>
      </c>
      <c r="P142" s="3"/>
      <c r="Q142" s="1" t="str">
        <f t="shared" si="16"/>
        <v>NO SIGNIFICATIVO</v>
      </c>
      <c r="R142" s="25" t="str">
        <f t="shared" si="14"/>
        <v>NO</v>
      </c>
      <c r="S142" s="73" t="s">
        <v>273</v>
      </c>
    </row>
    <row r="143" spans="1:19" ht="48" customHeight="1" x14ac:dyDescent="0.25">
      <c r="A143" s="92"/>
      <c r="B143" s="103"/>
      <c r="C143" s="97"/>
      <c r="D143" s="54" t="s">
        <v>45</v>
      </c>
      <c r="E143" s="55" t="s">
        <v>224</v>
      </c>
      <c r="F143" s="65" t="s">
        <v>245</v>
      </c>
      <c r="G143" s="62" t="s">
        <v>25</v>
      </c>
      <c r="H143" s="62" t="s">
        <v>34</v>
      </c>
      <c r="I143" s="25"/>
      <c r="J143" s="25"/>
      <c r="K143" s="62"/>
      <c r="L143" s="25"/>
      <c r="M143" s="25">
        <v>2</v>
      </c>
      <c r="N143" s="25">
        <v>4</v>
      </c>
      <c r="O143" s="2">
        <f t="shared" si="15"/>
        <v>8</v>
      </c>
      <c r="P143" s="3"/>
      <c r="Q143" s="1" t="str">
        <f t="shared" si="16"/>
        <v>NO SIGNIFICATIVO</v>
      </c>
      <c r="R143" s="25" t="str">
        <f t="shared" si="14"/>
        <v>NO</v>
      </c>
      <c r="S143" s="73" t="s">
        <v>274</v>
      </c>
    </row>
    <row r="144" spans="1:19" ht="48" customHeight="1" thickBot="1" x14ac:dyDescent="0.3">
      <c r="A144" s="92"/>
      <c r="B144" s="104"/>
      <c r="C144" s="98"/>
      <c r="D144" s="51" t="s">
        <v>219</v>
      </c>
      <c r="E144" s="57" t="s">
        <v>131</v>
      </c>
      <c r="F144" s="26" t="s">
        <v>14</v>
      </c>
      <c r="G144" s="27" t="s">
        <v>25</v>
      </c>
      <c r="H144" s="27" t="s">
        <v>34</v>
      </c>
      <c r="I144" s="28"/>
      <c r="J144" s="28"/>
      <c r="K144" s="27"/>
      <c r="L144" s="28"/>
      <c r="M144" s="28">
        <v>2</v>
      </c>
      <c r="N144" s="28">
        <v>3</v>
      </c>
      <c r="O144" s="11">
        <f t="shared" si="15"/>
        <v>6</v>
      </c>
      <c r="P144" s="12"/>
      <c r="Q144" s="10" t="str">
        <f t="shared" si="16"/>
        <v>NO SIGNIFICATIVO</v>
      </c>
      <c r="R144" s="28" t="str">
        <f t="shared" si="14"/>
        <v>NO</v>
      </c>
      <c r="S144" s="83" t="s">
        <v>275</v>
      </c>
    </row>
    <row r="145" spans="1:19" ht="43.5" customHeight="1" x14ac:dyDescent="0.25">
      <c r="A145" s="143" t="s">
        <v>136</v>
      </c>
      <c r="B145" s="158" t="s">
        <v>107</v>
      </c>
      <c r="C145" s="115" t="s">
        <v>262</v>
      </c>
      <c r="D145" s="61" t="s">
        <v>45</v>
      </c>
      <c r="E145" s="61" t="s">
        <v>108</v>
      </c>
      <c r="F145" s="61" t="s">
        <v>245</v>
      </c>
      <c r="G145" s="52" t="s">
        <v>25</v>
      </c>
      <c r="H145" s="52" t="s">
        <v>34</v>
      </c>
      <c r="I145" s="30"/>
      <c r="J145" s="30"/>
      <c r="K145" s="29"/>
      <c r="L145" s="30"/>
      <c r="M145" s="30">
        <v>3</v>
      </c>
      <c r="N145" s="30">
        <v>4</v>
      </c>
      <c r="O145" s="5">
        <f t="shared" si="15"/>
        <v>12</v>
      </c>
      <c r="P145" s="6"/>
      <c r="Q145" s="4" t="str">
        <f t="shared" si="16"/>
        <v>SIGNIFICATIVO</v>
      </c>
      <c r="R145" s="30" t="str">
        <f t="shared" si="14"/>
        <v>SI</v>
      </c>
      <c r="S145" s="64" t="s">
        <v>274</v>
      </c>
    </row>
    <row r="146" spans="1:19" ht="43.5" customHeight="1" x14ac:dyDescent="0.25">
      <c r="A146" s="144"/>
      <c r="B146" s="159"/>
      <c r="C146" s="97"/>
      <c r="D146" s="54" t="s">
        <v>17</v>
      </c>
      <c r="E146" s="55" t="s">
        <v>133</v>
      </c>
      <c r="F146" s="54" t="s">
        <v>244</v>
      </c>
      <c r="G146" s="54" t="s">
        <v>25</v>
      </c>
      <c r="H146" s="54" t="s">
        <v>34</v>
      </c>
      <c r="I146" s="37"/>
      <c r="J146" s="37"/>
      <c r="K146" s="62"/>
      <c r="L146" s="37"/>
      <c r="M146" s="25">
        <v>3</v>
      </c>
      <c r="N146" s="25">
        <v>3</v>
      </c>
      <c r="O146" s="2">
        <f t="shared" si="15"/>
        <v>9</v>
      </c>
      <c r="P146" s="3"/>
      <c r="Q146" s="1" t="str">
        <f t="shared" si="16"/>
        <v>NO SIGNIFICATIVO</v>
      </c>
      <c r="R146" s="25" t="str">
        <f t="shared" ref="R146:R157" si="17">IF(G146="EMERGENCIA","SI",IF(I146="SI","SI",IF(K146="SI","SI",IF(Q146="SIGNIFICATIVO","SI","NO"))))</f>
        <v>NO</v>
      </c>
      <c r="S146" s="58" t="s">
        <v>273</v>
      </c>
    </row>
    <row r="147" spans="1:19" ht="43.5" customHeight="1" x14ac:dyDescent="0.25">
      <c r="A147" s="144"/>
      <c r="B147" s="159"/>
      <c r="C147" s="97"/>
      <c r="D147" s="54" t="s">
        <v>29</v>
      </c>
      <c r="E147" s="55" t="s">
        <v>101</v>
      </c>
      <c r="F147" s="55" t="s">
        <v>244</v>
      </c>
      <c r="G147" s="54" t="s">
        <v>25</v>
      </c>
      <c r="H147" s="54" t="s">
        <v>34</v>
      </c>
      <c r="I147" s="25"/>
      <c r="J147" s="25"/>
      <c r="K147" s="62"/>
      <c r="L147" s="25"/>
      <c r="M147" s="25">
        <v>3</v>
      </c>
      <c r="N147" s="25">
        <v>3</v>
      </c>
      <c r="O147" s="2">
        <f t="shared" si="15"/>
        <v>9</v>
      </c>
      <c r="P147" s="3"/>
      <c r="Q147" s="1" t="str">
        <f t="shared" si="16"/>
        <v>NO SIGNIFICATIVO</v>
      </c>
      <c r="R147" s="25" t="str">
        <f t="shared" si="17"/>
        <v>NO</v>
      </c>
      <c r="S147" s="58" t="s">
        <v>273</v>
      </c>
    </row>
    <row r="148" spans="1:19" ht="43.5" customHeight="1" thickBot="1" x14ac:dyDescent="0.3">
      <c r="A148" s="144"/>
      <c r="B148" s="160"/>
      <c r="C148" s="116"/>
      <c r="D148" s="53" t="s">
        <v>16</v>
      </c>
      <c r="E148" s="63" t="s">
        <v>279</v>
      </c>
      <c r="F148" s="53" t="s">
        <v>244</v>
      </c>
      <c r="G148" s="53" t="s">
        <v>25</v>
      </c>
      <c r="H148" s="53" t="s">
        <v>34</v>
      </c>
      <c r="I148" s="36"/>
      <c r="J148" s="36"/>
      <c r="K148" s="22"/>
      <c r="L148" s="36"/>
      <c r="M148" s="36">
        <v>1</v>
      </c>
      <c r="N148" s="36">
        <v>3</v>
      </c>
      <c r="O148" s="14">
        <f t="shared" si="15"/>
        <v>3</v>
      </c>
      <c r="P148" s="15"/>
      <c r="Q148" s="13" t="str">
        <f t="shared" si="16"/>
        <v>NO SIGNIFICATIVO</v>
      </c>
      <c r="R148" s="36" t="str">
        <f t="shared" si="17"/>
        <v>NO</v>
      </c>
      <c r="S148" s="59" t="s">
        <v>273</v>
      </c>
    </row>
    <row r="149" spans="1:19" ht="43.5" customHeight="1" x14ac:dyDescent="0.25">
      <c r="A149" s="144"/>
      <c r="B149" s="161" t="s">
        <v>93</v>
      </c>
      <c r="C149" s="96" t="s">
        <v>109</v>
      </c>
      <c r="D149" s="56" t="s">
        <v>45</v>
      </c>
      <c r="E149" s="56" t="s">
        <v>108</v>
      </c>
      <c r="F149" s="56" t="s">
        <v>245</v>
      </c>
      <c r="G149" s="50" t="s">
        <v>25</v>
      </c>
      <c r="H149" s="50" t="s">
        <v>34</v>
      </c>
      <c r="I149" s="33"/>
      <c r="J149" s="33"/>
      <c r="K149" s="19"/>
      <c r="L149" s="33"/>
      <c r="M149" s="33">
        <v>2</v>
      </c>
      <c r="N149" s="33">
        <v>4</v>
      </c>
      <c r="O149" s="8">
        <f t="shared" si="15"/>
        <v>8</v>
      </c>
      <c r="P149" s="9"/>
      <c r="Q149" s="7" t="str">
        <f t="shared" si="16"/>
        <v>NO SIGNIFICATIVO</v>
      </c>
      <c r="R149" s="33" t="str">
        <f t="shared" si="17"/>
        <v>NO</v>
      </c>
      <c r="S149" s="85" t="s">
        <v>274</v>
      </c>
    </row>
    <row r="150" spans="1:19" ht="43.5" customHeight="1" x14ac:dyDescent="0.25">
      <c r="A150" s="144"/>
      <c r="B150" s="159"/>
      <c r="C150" s="97"/>
      <c r="D150" s="54" t="s">
        <v>17</v>
      </c>
      <c r="E150" s="55" t="s">
        <v>133</v>
      </c>
      <c r="F150" s="54" t="s">
        <v>244</v>
      </c>
      <c r="G150" s="54" t="s">
        <v>25</v>
      </c>
      <c r="H150" s="54" t="s">
        <v>34</v>
      </c>
      <c r="I150" s="37"/>
      <c r="J150" s="37"/>
      <c r="K150" s="62"/>
      <c r="L150" s="37"/>
      <c r="M150" s="25">
        <v>3</v>
      </c>
      <c r="N150" s="25">
        <v>3</v>
      </c>
      <c r="O150" s="2">
        <f t="shared" si="15"/>
        <v>9</v>
      </c>
      <c r="P150" s="3"/>
      <c r="Q150" s="1" t="str">
        <f t="shared" si="16"/>
        <v>NO SIGNIFICATIVO</v>
      </c>
      <c r="R150" s="25" t="str">
        <f t="shared" si="17"/>
        <v>NO</v>
      </c>
      <c r="S150" s="73" t="s">
        <v>273</v>
      </c>
    </row>
    <row r="151" spans="1:19" ht="43.5" customHeight="1" x14ac:dyDescent="0.25">
      <c r="A151" s="144"/>
      <c r="B151" s="159"/>
      <c r="C151" s="97"/>
      <c r="D151" s="54" t="s">
        <v>29</v>
      </c>
      <c r="E151" s="55" t="s">
        <v>101</v>
      </c>
      <c r="F151" s="55" t="s">
        <v>244</v>
      </c>
      <c r="G151" s="54" t="s">
        <v>25</v>
      </c>
      <c r="H151" s="54" t="s">
        <v>34</v>
      </c>
      <c r="I151" s="37"/>
      <c r="J151" s="37"/>
      <c r="K151" s="62"/>
      <c r="L151" s="37"/>
      <c r="M151" s="25">
        <v>3</v>
      </c>
      <c r="N151" s="25">
        <v>3</v>
      </c>
      <c r="O151" s="2">
        <f t="shared" si="15"/>
        <v>9</v>
      </c>
      <c r="P151" s="3"/>
      <c r="Q151" s="1" t="str">
        <f t="shared" si="16"/>
        <v>NO SIGNIFICATIVO</v>
      </c>
      <c r="R151" s="25" t="str">
        <f t="shared" si="17"/>
        <v>NO</v>
      </c>
      <c r="S151" s="73" t="s">
        <v>273</v>
      </c>
    </row>
    <row r="152" spans="1:19" ht="43.5" customHeight="1" thickBot="1" x14ac:dyDescent="0.3">
      <c r="A152" s="144"/>
      <c r="B152" s="162"/>
      <c r="C152" s="98"/>
      <c r="D152" s="57" t="s">
        <v>37</v>
      </c>
      <c r="E152" s="57" t="s">
        <v>110</v>
      </c>
      <c r="F152" s="57" t="s">
        <v>238</v>
      </c>
      <c r="G152" s="57" t="s">
        <v>25</v>
      </c>
      <c r="H152" s="57" t="s">
        <v>34</v>
      </c>
      <c r="I152" s="38"/>
      <c r="J152" s="38"/>
      <c r="K152" s="27"/>
      <c r="L152" s="38"/>
      <c r="M152" s="28">
        <v>1</v>
      </c>
      <c r="N152" s="28">
        <v>5</v>
      </c>
      <c r="O152" s="11">
        <f t="shared" si="15"/>
        <v>5</v>
      </c>
      <c r="P152" s="12"/>
      <c r="Q152" s="10" t="str">
        <f t="shared" si="16"/>
        <v>NO SIGNIFICATIVO</v>
      </c>
      <c r="R152" s="28" t="str">
        <f t="shared" si="17"/>
        <v>NO</v>
      </c>
      <c r="S152" s="83" t="s">
        <v>276</v>
      </c>
    </row>
    <row r="153" spans="1:19" ht="43.5" customHeight="1" x14ac:dyDescent="0.25">
      <c r="A153" s="144"/>
      <c r="B153" s="158" t="s">
        <v>111</v>
      </c>
      <c r="C153" s="115" t="s">
        <v>114</v>
      </c>
      <c r="D153" s="61" t="s">
        <v>241</v>
      </c>
      <c r="E153" s="61" t="s">
        <v>210</v>
      </c>
      <c r="F153" s="61" t="s">
        <v>13</v>
      </c>
      <c r="G153" s="61" t="s">
        <v>26</v>
      </c>
      <c r="H153" s="61" t="s">
        <v>34</v>
      </c>
      <c r="I153" s="70"/>
      <c r="J153" s="70"/>
      <c r="K153" s="29"/>
      <c r="L153" s="70"/>
      <c r="M153" s="30">
        <v>3</v>
      </c>
      <c r="N153" s="30">
        <v>2</v>
      </c>
      <c r="O153" s="5">
        <f t="shared" si="15"/>
        <v>6</v>
      </c>
      <c r="P153" s="6"/>
      <c r="Q153" s="4" t="str">
        <f t="shared" si="16"/>
        <v>NO SIGNIFICATIVO</v>
      </c>
      <c r="R153" s="30" t="str">
        <f t="shared" si="17"/>
        <v>NO</v>
      </c>
      <c r="S153" s="64" t="s">
        <v>277</v>
      </c>
    </row>
    <row r="154" spans="1:19" ht="43.5" customHeight="1" thickBot="1" x14ac:dyDescent="0.3">
      <c r="A154" s="144"/>
      <c r="B154" s="160"/>
      <c r="C154" s="116"/>
      <c r="D154" s="63" t="s">
        <v>45</v>
      </c>
      <c r="E154" s="63" t="s">
        <v>108</v>
      </c>
      <c r="F154" s="63" t="s">
        <v>245</v>
      </c>
      <c r="G154" s="53" t="s">
        <v>26</v>
      </c>
      <c r="H154" s="53" t="s">
        <v>34</v>
      </c>
      <c r="I154" s="36"/>
      <c r="J154" s="36"/>
      <c r="K154" s="22"/>
      <c r="L154" s="36"/>
      <c r="M154" s="36">
        <v>4</v>
      </c>
      <c r="N154" s="36">
        <v>3</v>
      </c>
      <c r="O154" s="14">
        <f t="shared" si="15"/>
        <v>12</v>
      </c>
      <c r="P154" s="15"/>
      <c r="Q154" s="13" t="str">
        <f t="shared" si="16"/>
        <v>SIGNIFICATIVO</v>
      </c>
      <c r="R154" s="36" t="str">
        <f t="shared" si="17"/>
        <v>SI</v>
      </c>
      <c r="S154" s="59" t="s">
        <v>274</v>
      </c>
    </row>
    <row r="155" spans="1:19" ht="43.5" customHeight="1" thickBot="1" x14ac:dyDescent="0.3">
      <c r="A155" s="144"/>
      <c r="B155" s="77" t="s">
        <v>94</v>
      </c>
      <c r="C155" s="48" t="s">
        <v>113</v>
      </c>
      <c r="D155" s="46" t="s">
        <v>45</v>
      </c>
      <c r="E155" s="46" t="s">
        <v>108</v>
      </c>
      <c r="F155" s="46" t="s">
        <v>245</v>
      </c>
      <c r="G155" s="49" t="s">
        <v>25</v>
      </c>
      <c r="H155" s="49" t="s">
        <v>34</v>
      </c>
      <c r="I155" s="32"/>
      <c r="J155" s="32"/>
      <c r="K155" s="31"/>
      <c r="L155" s="32"/>
      <c r="M155" s="32">
        <v>3</v>
      </c>
      <c r="N155" s="32">
        <v>4</v>
      </c>
      <c r="O155" s="17">
        <f t="shared" si="15"/>
        <v>12</v>
      </c>
      <c r="P155" s="18"/>
      <c r="Q155" s="16" t="str">
        <f t="shared" si="16"/>
        <v>SIGNIFICATIVO</v>
      </c>
      <c r="R155" s="32" t="str">
        <f t="shared" si="17"/>
        <v>SI</v>
      </c>
      <c r="S155" s="82" t="s">
        <v>274</v>
      </c>
    </row>
    <row r="156" spans="1:19" ht="43.5" customHeight="1" x14ac:dyDescent="0.25">
      <c r="A156" s="144"/>
      <c r="B156" s="158" t="s">
        <v>115</v>
      </c>
      <c r="C156" s="115" t="s">
        <v>116</v>
      </c>
      <c r="D156" s="61" t="s">
        <v>45</v>
      </c>
      <c r="E156" s="61" t="s">
        <v>108</v>
      </c>
      <c r="F156" s="61" t="s">
        <v>245</v>
      </c>
      <c r="G156" s="52" t="s">
        <v>25</v>
      </c>
      <c r="H156" s="52" t="s">
        <v>34</v>
      </c>
      <c r="I156" s="30"/>
      <c r="J156" s="30"/>
      <c r="K156" s="29"/>
      <c r="L156" s="30"/>
      <c r="M156" s="30">
        <v>3</v>
      </c>
      <c r="N156" s="30">
        <v>3</v>
      </c>
      <c r="O156" s="5">
        <f t="shared" si="15"/>
        <v>9</v>
      </c>
      <c r="P156" s="6"/>
      <c r="Q156" s="4" t="str">
        <f t="shared" si="16"/>
        <v>NO SIGNIFICATIVO</v>
      </c>
      <c r="R156" s="30" t="str">
        <f t="shared" si="17"/>
        <v>NO</v>
      </c>
      <c r="S156" s="64" t="s">
        <v>274</v>
      </c>
    </row>
    <row r="157" spans="1:19" ht="43.5" customHeight="1" x14ac:dyDescent="0.25">
      <c r="A157" s="144"/>
      <c r="B157" s="159"/>
      <c r="C157" s="97"/>
      <c r="D157" s="55" t="s">
        <v>44</v>
      </c>
      <c r="E157" s="55" t="s">
        <v>211</v>
      </c>
      <c r="F157" s="55" t="s">
        <v>33</v>
      </c>
      <c r="G157" s="54" t="s">
        <v>25</v>
      </c>
      <c r="H157" s="54" t="s">
        <v>34</v>
      </c>
      <c r="I157" s="25"/>
      <c r="J157" s="25"/>
      <c r="K157" s="62"/>
      <c r="L157" s="25"/>
      <c r="M157" s="25">
        <v>1</v>
      </c>
      <c r="N157" s="25">
        <v>4</v>
      </c>
      <c r="O157" s="2">
        <f t="shared" si="15"/>
        <v>4</v>
      </c>
      <c r="P157" s="3"/>
      <c r="Q157" s="1" t="str">
        <f t="shared" si="16"/>
        <v>NO SIGNIFICATIVO</v>
      </c>
      <c r="R157" s="25" t="str">
        <f t="shared" si="17"/>
        <v>NO</v>
      </c>
      <c r="S157" s="58" t="s">
        <v>276</v>
      </c>
    </row>
    <row r="158" spans="1:19" ht="43.5" customHeight="1" x14ac:dyDescent="0.25">
      <c r="A158" s="144"/>
      <c r="B158" s="159"/>
      <c r="C158" s="97"/>
      <c r="D158" s="54" t="s">
        <v>17</v>
      </c>
      <c r="E158" s="55" t="s">
        <v>133</v>
      </c>
      <c r="F158" s="54" t="s">
        <v>244</v>
      </c>
      <c r="G158" s="54" t="s">
        <v>25</v>
      </c>
      <c r="H158" s="54" t="s">
        <v>34</v>
      </c>
      <c r="I158" s="37"/>
      <c r="J158" s="37"/>
      <c r="K158" s="62"/>
      <c r="L158" s="37"/>
      <c r="M158" s="25">
        <v>3</v>
      </c>
      <c r="N158" s="25">
        <v>3</v>
      </c>
      <c r="O158" s="2">
        <f t="shared" si="15"/>
        <v>9</v>
      </c>
      <c r="P158" s="3"/>
      <c r="Q158" s="1" t="str">
        <f t="shared" si="16"/>
        <v>NO SIGNIFICATIVO</v>
      </c>
      <c r="R158" s="25" t="str">
        <f t="shared" ref="R158:R189" si="18">IF(G158="EMERGENCIA","SI",IF(I158="SI","SI",IF(K158="SI","SI",IF(Q158="SIGNIFICATIVO","SI","NO"))))</f>
        <v>NO</v>
      </c>
      <c r="S158" s="58" t="s">
        <v>273</v>
      </c>
    </row>
    <row r="159" spans="1:19" ht="43.5" customHeight="1" x14ac:dyDescent="0.25">
      <c r="A159" s="144"/>
      <c r="B159" s="159"/>
      <c r="C159" s="97"/>
      <c r="D159" s="54" t="s">
        <v>29</v>
      </c>
      <c r="E159" s="55" t="s">
        <v>101</v>
      </c>
      <c r="F159" s="55" t="s">
        <v>244</v>
      </c>
      <c r="G159" s="54" t="s">
        <v>25</v>
      </c>
      <c r="H159" s="54" t="s">
        <v>34</v>
      </c>
      <c r="I159" s="37"/>
      <c r="J159" s="37"/>
      <c r="K159" s="62"/>
      <c r="L159" s="37"/>
      <c r="M159" s="25">
        <v>3</v>
      </c>
      <c r="N159" s="25">
        <v>3</v>
      </c>
      <c r="O159" s="2">
        <f t="shared" si="15"/>
        <v>9</v>
      </c>
      <c r="P159" s="3"/>
      <c r="Q159" s="1" t="str">
        <f t="shared" si="16"/>
        <v>NO SIGNIFICATIVO</v>
      </c>
      <c r="R159" s="25" t="str">
        <f t="shared" si="18"/>
        <v>NO</v>
      </c>
      <c r="S159" s="58" t="s">
        <v>273</v>
      </c>
    </row>
    <row r="160" spans="1:19" ht="43.5" customHeight="1" thickBot="1" x14ac:dyDescent="0.3">
      <c r="A160" s="144"/>
      <c r="B160" s="160"/>
      <c r="C160" s="116"/>
      <c r="D160" s="63" t="s">
        <v>37</v>
      </c>
      <c r="E160" s="63" t="s">
        <v>110</v>
      </c>
      <c r="F160" s="63" t="s">
        <v>238</v>
      </c>
      <c r="G160" s="63" t="s">
        <v>25</v>
      </c>
      <c r="H160" s="63" t="s">
        <v>34</v>
      </c>
      <c r="I160" s="39"/>
      <c r="J160" s="39"/>
      <c r="K160" s="22"/>
      <c r="L160" s="39"/>
      <c r="M160" s="36">
        <v>2</v>
      </c>
      <c r="N160" s="36">
        <v>4</v>
      </c>
      <c r="O160" s="14">
        <f t="shared" si="15"/>
        <v>8</v>
      </c>
      <c r="P160" s="15"/>
      <c r="Q160" s="13" t="str">
        <f t="shared" si="16"/>
        <v>NO SIGNIFICATIVO</v>
      </c>
      <c r="R160" s="36" t="str">
        <f t="shared" si="18"/>
        <v>NO</v>
      </c>
      <c r="S160" s="59" t="s">
        <v>276</v>
      </c>
    </row>
    <row r="161" spans="1:19" ht="43.5" customHeight="1" x14ac:dyDescent="0.25">
      <c r="A161" s="144"/>
      <c r="B161" s="102" t="s">
        <v>117</v>
      </c>
      <c r="C161" s="96" t="s">
        <v>212</v>
      </c>
      <c r="D161" s="56" t="s">
        <v>45</v>
      </c>
      <c r="E161" s="56" t="s">
        <v>108</v>
      </c>
      <c r="F161" s="56" t="s">
        <v>245</v>
      </c>
      <c r="G161" s="50" t="s">
        <v>25</v>
      </c>
      <c r="H161" s="50" t="s">
        <v>34</v>
      </c>
      <c r="I161" s="33"/>
      <c r="J161" s="33"/>
      <c r="K161" s="19"/>
      <c r="L161" s="33"/>
      <c r="M161" s="33">
        <v>3</v>
      </c>
      <c r="N161" s="33">
        <v>4</v>
      </c>
      <c r="O161" s="8">
        <f t="shared" si="15"/>
        <v>12</v>
      </c>
      <c r="P161" s="9"/>
      <c r="Q161" s="7" t="str">
        <f t="shared" si="16"/>
        <v>SIGNIFICATIVO</v>
      </c>
      <c r="R161" s="33" t="str">
        <f t="shared" si="18"/>
        <v>SI</v>
      </c>
      <c r="S161" s="85" t="s">
        <v>274</v>
      </c>
    </row>
    <row r="162" spans="1:19" ht="43.5" customHeight="1" x14ac:dyDescent="0.25">
      <c r="A162" s="144"/>
      <c r="B162" s="103"/>
      <c r="C162" s="97"/>
      <c r="D162" s="54" t="s">
        <v>17</v>
      </c>
      <c r="E162" s="55" t="s">
        <v>133</v>
      </c>
      <c r="F162" s="54" t="s">
        <v>244</v>
      </c>
      <c r="G162" s="54" t="s">
        <v>25</v>
      </c>
      <c r="H162" s="54" t="s">
        <v>34</v>
      </c>
      <c r="I162" s="37"/>
      <c r="J162" s="37"/>
      <c r="K162" s="62"/>
      <c r="L162" s="37"/>
      <c r="M162" s="25">
        <v>3</v>
      </c>
      <c r="N162" s="25">
        <v>3</v>
      </c>
      <c r="O162" s="2">
        <f t="shared" si="15"/>
        <v>9</v>
      </c>
      <c r="P162" s="3"/>
      <c r="Q162" s="1" t="str">
        <f t="shared" si="16"/>
        <v>NO SIGNIFICATIVO</v>
      </c>
      <c r="R162" s="25" t="str">
        <f t="shared" si="18"/>
        <v>NO</v>
      </c>
      <c r="S162" s="73" t="s">
        <v>273</v>
      </c>
    </row>
    <row r="163" spans="1:19" ht="43.5" customHeight="1" x14ac:dyDescent="0.25">
      <c r="A163" s="144"/>
      <c r="B163" s="103"/>
      <c r="C163" s="97"/>
      <c r="D163" s="54" t="s">
        <v>29</v>
      </c>
      <c r="E163" s="55" t="s">
        <v>101</v>
      </c>
      <c r="F163" s="55" t="s">
        <v>244</v>
      </c>
      <c r="G163" s="54" t="s">
        <v>25</v>
      </c>
      <c r="H163" s="54" t="s">
        <v>34</v>
      </c>
      <c r="I163" s="25"/>
      <c r="J163" s="25"/>
      <c r="K163" s="62"/>
      <c r="L163" s="25"/>
      <c r="M163" s="25">
        <v>3</v>
      </c>
      <c r="N163" s="25">
        <v>3</v>
      </c>
      <c r="O163" s="2">
        <f t="shared" si="15"/>
        <v>9</v>
      </c>
      <c r="P163" s="3"/>
      <c r="Q163" s="1" t="str">
        <f t="shared" si="16"/>
        <v>NO SIGNIFICATIVO</v>
      </c>
      <c r="R163" s="25" t="str">
        <f t="shared" si="18"/>
        <v>NO</v>
      </c>
      <c r="S163" s="73" t="s">
        <v>273</v>
      </c>
    </row>
    <row r="164" spans="1:19" ht="43.5" customHeight="1" x14ac:dyDescent="0.25">
      <c r="A164" s="144"/>
      <c r="B164" s="103"/>
      <c r="C164" s="97"/>
      <c r="D164" s="54" t="s">
        <v>16</v>
      </c>
      <c r="E164" s="55" t="s">
        <v>279</v>
      </c>
      <c r="F164" s="54" t="s">
        <v>244</v>
      </c>
      <c r="G164" s="54" t="s">
        <v>25</v>
      </c>
      <c r="H164" s="54" t="s">
        <v>34</v>
      </c>
      <c r="I164" s="25"/>
      <c r="J164" s="25"/>
      <c r="K164" s="62"/>
      <c r="L164" s="25"/>
      <c r="M164" s="25">
        <v>2</v>
      </c>
      <c r="N164" s="25">
        <v>4</v>
      </c>
      <c r="O164" s="2">
        <f t="shared" si="15"/>
        <v>8</v>
      </c>
      <c r="P164" s="3"/>
      <c r="Q164" s="1" t="str">
        <f t="shared" si="16"/>
        <v>NO SIGNIFICATIVO</v>
      </c>
      <c r="R164" s="25" t="str">
        <f t="shared" si="18"/>
        <v>NO</v>
      </c>
      <c r="S164" s="73" t="s">
        <v>273</v>
      </c>
    </row>
    <row r="165" spans="1:19" ht="43.5" customHeight="1" thickBot="1" x14ac:dyDescent="0.3">
      <c r="A165" s="144"/>
      <c r="B165" s="104"/>
      <c r="C165" s="98"/>
      <c r="D165" s="57" t="s">
        <v>37</v>
      </c>
      <c r="E165" s="57" t="s">
        <v>110</v>
      </c>
      <c r="F165" s="57" t="s">
        <v>238</v>
      </c>
      <c r="G165" s="57" t="s">
        <v>25</v>
      </c>
      <c r="H165" s="57" t="s">
        <v>34</v>
      </c>
      <c r="I165" s="38"/>
      <c r="J165" s="38"/>
      <c r="K165" s="27"/>
      <c r="L165" s="38"/>
      <c r="M165" s="28">
        <v>2</v>
      </c>
      <c r="N165" s="28">
        <v>4</v>
      </c>
      <c r="O165" s="11">
        <f t="shared" si="15"/>
        <v>8</v>
      </c>
      <c r="P165" s="12"/>
      <c r="Q165" s="10" t="str">
        <f t="shared" si="16"/>
        <v>NO SIGNIFICATIVO</v>
      </c>
      <c r="R165" s="28" t="str">
        <f t="shared" si="18"/>
        <v>NO</v>
      </c>
      <c r="S165" s="83" t="s">
        <v>276</v>
      </c>
    </row>
    <row r="166" spans="1:19" ht="43.5" customHeight="1" x14ac:dyDescent="0.25">
      <c r="A166" s="144"/>
      <c r="B166" s="158" t="s">
        <v>118</v>
      </c>
      <c r="C166" s="115" t="s">
        <v>119</v>
      </c>
      <c r="D166" s="61" t="s">
        <v>45</v>
      </c>
      <c r="E166" s="61" t="s">
        <v>108</v>
      </c>
      <c r="F166" s="61" t="s">
        <v>245</v>
      </c>
      <c r="G166" s="52" t="s">
        <v>25</v>
      </c>
      <c r="H166" s="52" t="s">
        <v>34</v>
      </c>
      <c r="I166" s="30"/>
      <c r="J166" s="30"/>
      <c r="K166" s="29"/>
      <c r="L166" s="30"/>
      <c r="M166" s="30">
        <v>3</v>
      </c>
      <c r="N166" s="30">
        <v>4</v>
      </c>
      <c r="O166" s="5">
        <f t="shared" si="15"/>
        <v>12</v>
      </c>
      <c r="P166" s="6"/>
      <c r="Q166" s="4" t="str">
        <f t="shared" si="16"/>
        <v>SIGNIFICATIVO</v>
      </c>
      <c r="R166" s="30" t="str">
        <f t="shared" si="18"/>
        <v>SI</v>
      </c>
      <c r="S166" s="64" t="s">
        <v>274</v>
      </c>
    </row>
    <row r="167" spans="1:19" ht="43.5" customHeight="1" x14ac:dyDescent="0.25">
      <c r="A167" s="144"/>
      <c r="B167" s="159"/>
      <c r="C167" s="97"/>
      <c r="D167" s="54" t="s">
        <v>29</v>
      </c>
      <c r="E167" s="55" t="s">
        <v>152</v>
      </c>
      <c r="F167" s="55" t="s">
        <v>244</v>
      </c>
      <c r="G167" s="54" t="s">
        <v>25</v>
      </c>
      <c r="H167" s="54" t="s">
        <v>34</v>
      </c>
      <c r="I167" s="25"/>
      <c r="J167" s="25"/>
      <c r="K167" s="62"/>
      <c r="L167" s="25"/>
      <c r="M167" s="25">
        <v>2</v>
      </c>
      <c r="N167" s="25">
        <v>3</v>
      </c>
      <c r="O167" s="2">
        <f t="shared" si="15"/>
        <v>6</v>
      </c>
      <c r="P167" s="3"/>
      <c r="Q167" s="1" t="str">
        <f t="shared" si="16"/>
        <v>NO SIGNIFICATIVO</v>
      </c>
      <c r="R167" s="25" t="str">
        <f t="shared" si="18"/>
        <v>NO</v>
      </c>
      <c r="S167" s="58" t="s">
        <v>273</v>
      </c>
    </row>
    <row r="168" spans="1:19" ht="43.5" customHeight="1" x14ac:dyDescent="0.25">
      <c r="A168" s="144"/>
      <c r="B168" s="159"/>
      <c r="C168" s="97"/>
      <c r="D168" s="54" t="s">
        <v>15</v>
      </c>
      <c r="E168" s="55" t="s">
        <v>144</v>
      </c>
      <c r="F168" s="55" t="s">
        <v>244</v>
      </c>
      <c r="G168" s="54" t="s">
        <v>25</v>
      </c>
      <c r="H168" s="54" t="s">
        <v>34</v>
      </c>
      <c r="I168" s="25"/>
      <c r="J168" s="25"/>
      <c r="K168" s="62"/>
      <c r="L168" s="25"/>
      <c r="M168" s="25">
        <v>3</v>
      </c>
      <c r="N168" s="25">
        <v>4</v>
      </c>
      <c r="O168" s="2">
        <f t="shared" si="15"/>
        <v>12</v>
      </c>
      <c r="P168" s="3"/>
      <c r="Q168" s="1" t="str">
        <f t="shared" si="16"/>
        <v>SIGNIFICATIVO</v>
      </c>
      <c r="R168" s="25" t="str">
        <f t="shared" si="18"/>
        <v>SI</v>
      </c>
      <c r="S168" s="58" t="s">
        <v>273</v>
      </c>
    </row>
    <row r="169" spans="1:19" ht="43.5" customHeight="1" x14ac:dyDescent="0.25">
      <c r="A169" s="144"/>
      <c r="B169" s="159"/>
      <c r="C169" s="97"/>
      <c r="D169" s="54" t="s">
        <v>17</v>
      </c>
      <c r="E169" s="55" t="s">
        <v>140</v>
      </c>
      <c r="F169" s="54" t="s">
        <v>244</v>
      </c>
      <c r="G169" s="54" t="s">
        <v>25</v>
      </c>
      <c r="H169" s="54" t="s">
        <v>34</v>
      </c>
      <c r="I169" s="37"/>
      <c r="J169" s="37"/>
      <c r="K169" s="62"/>
      <c r="L169" s="37"/>
      <c r="M169" s="25">
        <v>3</v>
      </c>
      <c r="N169" s="25">
        <v>3</v>
      </c>
      <c r="O169" s="2">
        <f t="shared" si="15"/>
        <v>9</v>
      </c>
      <c r="P169" s="3"/>
      <c r="Q169" s="1" t="str">
        <f t="shared" si="16"/>
        <v>NO SIGNIFICATIVO</v>
      </c>
      <c r="R169" s="25" t="str">
        <f t="shared" si="18"/>
        <v>NO</v>
      </c>
      <c r="S169" s="58" t="s">
        <v>273</v>
      </c>
    </row>
    <row r="170" spans="1:19" ht="43.5" customHeight="1" thickBot="1" x14ac:dyDescent="0.3">
      <c r="A170" s="144"/>
      <c r="B170" s="160"/>
      <c r="C170" s="116"/>
      <c r="D170" s="59" t="s">
        <v>219</v>
      </c>
      <c r="E170" s="59" t="s">
        <v>120</v>
      </c>
      <c r="F170" s="53" t="s">
        <v>13</v>
      </c>
      <c r="G170" s="63" t="s">
        <v>25</v>
      </c>
      <c r="H170" s="63" t="s">
        <v>34</v>
      </c>
      <c r="I170" s="39"/>
      <c r="J170" s="39"/>
      <c r="K170" s="22"/>
      <c r="L170" s="39"/>
      <c r="M170" s="36">
        <v>3</v>
      </c>
      <c r="N170" s="36">
        <v>4</v>
      </c>
      <c r="O170" s="14">
        <f t="shared" si="15"/>
        <v>12</v>
      </c>
      <c r="P170" s="15"/>
      <c r="Q170" s="13" t="str">
        <f t="shared" si="16"/>
        <v>SIGNIFICATIVO</v>
      </c>
      <c r="R170" s="36" t="str">
        <f t="shared" si="18"/>
        <v>SI</v>
      </c>
      <c r="S170" s="59" t="s">
        <v>275</v>
      </c>
    </row>
    <row r="171" spans="1:19" ht="43.5" customHeight="1" thickBot="1" x14ac:dyDescent="0.3">
      <c r="A171" s="144"/>
      <c r="B171" s="47" t="s">
        <v>174</v>
      </c>
      <c r="C171" s="48" t="s">
        <v>178</v>
      </c>
      <c r="D171" s="48" t="s">
        <v>44</v>
      </c>
      <c r="E171" s="48" t="s">
        <v>177</v>
      </c>
      <c r="F171" s="49" t="s">
        <v>33</v>
      </c>
      <c r="G171" s="46" t="s">
        <v>26</v>
      </c>
      <c r="H171" s="46" t="s">
        <v>34</v>
      </c>
      <c r="I171" s="35"/>
      <c r="J171" s="35"/>
      <c r="K171" s="31"/>
      <c r="L171" s="35"/>
      <c r="M171" s="32">
        <v>4</v>
      </c>
      <c r="N171" s="32">
        <v>2</v>
      </c>
      <c r="O171" s="17">
        <f t="shared" si="15"/>
        <v>8</v>
      </c>
      <c r="P171" s="18"/>
      <c r="Q171" s="16" t="str">
        <f t="shared" si="16"/>
        <v>NO SIGNIFICATIVO</v>
      </c>
      <c r="R171" s="32" t="str">
        <f t="shared" si="18"/>
        <v>NO</v>
      </c>
      <c r="S171" s="82" t="s">
        <v>276</v>
      </c>
    </row>
    <row r="172" spans="1:19" ht="43.5" customHeight="1" x14ac:dyDescent="0.25">
      <c r="A172" s="144"/>
      <c r="B172" s="158" t="s">
        <v>179</v>
      </c>
      <c r="C172" s="64" t="s">
        <v>180</v>
      </c>
      <c r="D172" s="64" t="s">
        <v>241</v>
      </c>
      <c r="E172" s="64" t="s">
        <v>184</v>
      </c>
      <c r="F172" s="52" t="s">
        <v>13</v>
      </c>
      <c r="G172" s="61" t="s">
        <v>26</v>
      </c>
      <c r="H172" s="61" t="s">
        <v>34</v>
      </c>
      <c r="I172" s="70"/>
      <c r="J172" s="70"/>
      <c r="K172" s="29"/>
      <c r="L172" s="70"/>
      <c r="M172" s="30">
        <v>4</v>
      </c>
      <c r="N172" s="30">
        <v>3</v>
      </c>
      <c r="O172" s="5">
        <f t="shared" si="15"/>
        <v>12</v>
      </c>
      <c r="P172" s="6"/>
      <c r="Q172" s="4" t="str">
        <f t="shared" si="16"/>
        <v>SIGNIFICATIVO</v>
      </c>
      <c r="R172" s="30" t="str">
        <f t="shared" si="18"/>
        <v>SI</v>
      </c>
      <c r="S172" s="64" t="s">
        <v>277</v>
      </c>
    </row>
    <row r="173" spans="1:19" ht="43.5" customHeight="1" thickBot="1" x14ac:dyDescent="0.3">
      <c r="A173" s="144"/>
      <c r="B173" s="160"/>
      <c r="C173" s="59" t="s">
        <v>182</v>
      </c>
      <c r="D173" s="59" t="s">
        <v>45</v>
      </c>
      <c r="E173" s="59" t="s">
        <v>46</v>
      </c>
      <c r="F173" s="53" t="s">
        <v>245</v>
      </c>
      <c r="G173" s="63" t="s">
        <v>26</v>
      </c>
      <c r="H173" s="63" t="s">
        <v>34</v>
      </c>
      <c r="I173" s="39"/>
      <c r="J173" s="39"/>
      <c r="K173" s="22"/>
      <c r="L173" s="39"/>
      <c r="M173" s="36">
        <v>3</v>
      </c>
      <c r="N173" s="36">
        <v>3</v>
      </c>
      <c r="O173" s="14">
        <f t="shared" si="15"/>
        <v>9</v>
      </c>
      <c r="P173" s="15"/>
      <c r="Q173" s="13" t="str">
        <f t="shared" si="16"/>
        <v>NO SIGNIFICATIVO</v>
      </c>
      <c r="R173" s="36" t="str">
        <f t="shared" si="18"/>
        <v>NO</v>
      </c>
      <c r="S173" s="59" t="s">
        <v>274</v>
      </c>
    </row>
    <row r="174" spans="1:19" ht="47.25" customHeight="1" x14ac:dyDescent="0.25">
      <c r="A174" s="140" t="s">
        <v>98</v>
      </c>
      <c r="B174" s="161" t="s">
        <v>132</v>
      </c>
      <c r="C174" s="96" t="s">
        <v>138</v>
      </c>
      <c r="D174" s="56" t="s">
        <v>45</v>
      </c>
      <c r="E174" s="56" t="s">
        <v>108</v>
      </c>
      <c r="F174" s="56" t="s">
        <v>245</v>
      </c>
      <c r="G174" s="50" t="s">
        <v>25</v>
      </c>
      <c r="H174" s="50" t="s">
        <v>34</v>
      </c>
      <c r="I174" s="33"/>
      <c r="J174" s="33"/>
      <c r="K174" s="19"/>
      <c r="L174" s="33"/>
      <c r="M174" s="33">
        <v>1</v>
      </c>
      <c r="N174" s="33">
        <v>3</v>
      </c>
      <c r="O174" s="8">
        <f t="shared" si="15"/>
        <v>3</v>
      </c>
      <c r="P174" s="9"/>
      <c r="Q174" s="7" t="str">
        <f t="shared" si="16"/>
        <v>NO SIGNIFICATIVO</v>
      </c>
      <c r="R174" s="33" t="str">
        <f t="shared" si="18"/>
        <v>NO</v>
      </c>
      <c r="S174" s="85" t="s">
        <v>274</v>
      </c>
    </row>
    <row r="175" spans="1:19" ht="47.25" customHeight="1" thickBot="1" x14ac:dyDescent="0.3">
      <c r="A175" s="141"/>
      <c r="B175" s="160"/>
      <c r="C175" s="116"/>
      <c r="D175" s="53" t="s">
        <v>17</v>
      </c>
      <c r="E175" s="63" t="s">
        <v>133</v>
      </c>
      <c r="F175" s="53" t="s">
        <v>244</v>
      </c>
      <c r="G175" s="53" t="s">
        <v>25</v>
      </c>
      <c r="H175" s="53" t="s">
        <v>34</v>
      </c>
      <c r="I175" s="39"/>
      <c r="J175" s="39"/>
      <c r="K175" s="22"/>
      <c r="L175" s="39"/>
      <c r="M175" s="36">
        <v>1</v>
      </c>
      <c r="N175" s="36">
        <v>4</v>
      </c>
      <c r="O175" s="14">
        <f t="shared" si="15"/>
        <v>4</v>
      </c>
      <c r="P175" s="15"/>
      <c r="Q175" s="13" t="str">
        <f t="shared" si="16"/>
        <v>NO SIGNIFICATIVO</v>
      </c>
      <c r="R175" s="36" t="str">
        <f t="shared" si="18"/>
        <v>NO</v>
      </c>
      <c r="S175" s="84" t="s">
        <v>273</v>
      </c>
    </row>
    <row r="176" spans="1:19" ht="47.25" customHeight="1" x14ac:dyDescent="0.25">
      <c r="A176" s="141"/>
      <c r="B176" s="161" t="s">
        <v>137</v>
      </c>
      <c r="C176" s="96" t="s">
        <v>139</v>
      </c>
      <c r="D176" s="56" t="s">
        <v>45</v>
      </c>
      <c r="E176" s="56" t="s">
        <v>108</v>
      </c>
      <c r="F176" s="56" t="s">
        <v>245</v>
      </c>
      <c r="G176" s="50" t="s">
        <v>25</v>
      </c>
      <c r="H176" s="50" t="s">
        <v>34</v>
      </c>
      <c r="I176" s="33"/>
      <c r="J176" s="33"/>
      <c r="K176" s="19"/>
      <c r="L176" s="33"/>
      <c r="M176" s="33">
        <v>3</v>
      </c>
      <c r="N176" s="33">
        <v>2</v>
      </c>
      <c r="O176" s="8">
        <f t="shared" si="15"/>
        <v>6</v>
      </c>
      <c r="P176" s="9"/>
      <c r="Q176" s="7" t="str">
        <f t="shared" si="16"/>
        <v>NO SIGNIFICATIVO</v>
      </c>
      <c r="R176" s="33" t="str">
        <f t="shared" si="18"/>
        <v>NO</v>
      </c>
      <c r="S176" s="85" t="s">
        <v>274</v>
      </c>
    </row>
    <row r="177" spans="1:19" ht="47.25" customHeight="1" thickBot="1" x14ac:dyDescent="0.3">
      <c r="A177" s="141"/>
      <c r="B177" s="162"/>
      <c r="C177" s="98"/>
      <c r="D177" s="51" t="s">
        <v>17</v>
      </c>
      <c r="E177" s="57" t="s">
        <v>133</v>
      </c>
      <c r="F177" s="51" t="s">
        <v>244</v>
      </c>
      <c r="G177" s="51" t="s">
        <v>25</v>
      </c>
      <c r="H177" s="51" t="s">
        <v>34</v>
      </c>
      <c r="I177" s="38"/>
      <c r="J177" s="38"/>
      <c r="K177" s="27"/>
      <c r="L177" s="38"/>
      <c r="M177" s="28">
        <v>1</v>
      </c>
      <c r="N177" s="28">
        <v>5</v>
      </c>
      <c r="O177" s="11">
        <f t="shared" si="15"/>
        <v>5</v>
      </c>
      <c r="P177" s="12"/>
      <c r="Q177" s="10" t="str">
        <f t="shared" si="16"/>
        <v>NO SIGNIFICATIVO</v>
      </c>
      <c r="R177" s="28" t="str">
        <f t="shared" si="18"/>
        <v>NO</v>
      </c>
      <c r="S177" s="83" t="s">
        <v>273</v>
      </c>
    </row>
    <row r="178" spans="1:19" ht="47.25" customHeight="1" x14ac:dyDescent="0.25">
      <c r="A178" s="141"/>
      <c r="B178" s="158" t="s">
        <v>231</v>
      </c>
      <c r="C178" s="115" t="s">
        <v>232</v>
      </c>
      <c r="D178" s="61" t="s">
        <v>45</v>
      </c>
      <c r="E178" s="61" t="s">
        <v>108</v>
      </c>
      <c r="F178" s="61" t="s">
        <v>245</v>
      </c>
      <c r="G178" s="52" t="s">
        <v>25</v>
      </c>
      <c r="H178" s="52" t="s">
        <v>34</v>
      </c>
      <c r="I178" s="30"/>
      <c r="J178" s="30"/>
      <c r="K178" s="29"/>
      <c r="L178" s="30"/>
      <c r="M178" s="30">
        <v>3</v>
      </c>
      <c r="N178" s="30">
        <v>3</v>
      </c>
      <c r="O178" s="5">
        <f>M178*N178</f>
        <v>9</v>
      </c>
      <c r="P178" s="6"/>
      <c r="Q178" s="4" t="str">
        <f>IF(O178&gt;=10,"SIGNIFICATIVO","NO SIGNIFICATIVO")</f>
        <v>NO SIGNIFICATIVO</v>
      </c>
      <c r="R178" s="30" t="str">
        <f t="shared" si="18"/>
        <v>NO</v>
      </c>
      <c r="S178" s="86" t="s">
        <v>274</v>
      </c>
    </row>
    <row r="179" spans="1:19" ht="47.25" customHeight="1" x14ac:dyDescent="0.25">
      <c r="A179" s="141"/>
      <c r="B179" s="159"/>
      <c r="C179" s="97"/>
      <c r="D179" s="55" t="s">
        <v>29</v>
      </c>
      <c r="E179" s="55" t="s">
        <v>151</v>
      </c>
      <c r="F179" s="55" t="s">
        <v>244</v>
      </c>
      <c r="G179" s="54" t="s">
        <v>25</v>
      </c>
      <c r="H179" s="54" t="s">
        <v>34</v>
      </c>
      <c r="I179" s="25"/>
      <c r="J179" s="25"/>
      <c r="K179" s="62"/>
      <c r="L179" s="25"/>
      <c r="M179" s="25">
        <v>3</v>
      </c>
      <c r="N179" s="25">
        <v>3</v>
      </c>
      <c r="O179" s="2">
        <f>M179*N179</f>
        <v>9</v>
      </c>
      <c r="P179" s="3"/>
      <c r="Q179" s="1" t="str">
        <f>IF(O179&gt;=10,"SIGNIFICATIVO","NO SIGNIFICATIVO")</f>
        <v>NO SIGNIFICATIVO</v>
      </c>
      <c r="R179" s="25" t="str">
        <f t="shared" si="18"/>
        <v>NO</v>
      </c>
      <c r="S179" s="73" t="s">
        <v>273</v>
      </c>
    </row>
    <row r="180" spans="1:19" ht="47.25" customHeight="1" thickBot="1" x14ac:dyDescent="0.3">
      <c r="A180" s="141"/>
      <c r="B180" s="160"/>
      <c r="C180" s="116"/>
      <c r="D180" s="53" t="s">
        <v>17</v>
      </c>
      <c r="E180" s="63" t="s">
        <v>133</v>
      </c>
      <c r="F180" s="53" t="s">
        <v>244</v>
      </c>
      <c r="G180" s="53" t="s">
        <v>25</v>
      </c>
      <c r="H180" s="53" t="s">
        <v>34</v>
      </c>
      <c r="I180" s="39"/>
      <c r="J180" s="39"/>
      <c r="K180" s="22"/>
      <c r="L180" s="39"/>
      <c r="M180" s="36">
        <v>1</v>
      </c>
      <c r="N180" s="36">
        <v>4</v>
      </c>
      <c r="O180" s="14">
        <f>M180*N180</f>
        <v>4</v>
      </c>
      <c r="P180" s="15"/>
      <c r="Q180" s="13" t="str">
        <f>IF(O180&gt;=10,"SIGNIFICATIVO","NO SIGNIFICATIVO")</f>
        <v>NO SIGNIFICATIVO</v>
      </c>
      <c r="R180" s="36" t="str">
        <f t="shared" si="18"/>
        <v>NO</v>
      </c>
      <c r="S180" s="84" t="s">
        <v>273</v>
      </c>
    </row>
    <row r="181" spans="1:19" ht="47.25" customHeight="1" x14ac:dyDescent="0.25">
      <c r="A181" s="141"/>
      <c r="B181" s="161" t="s">
        <v>95</v>
      </c>
      <c r="C181" s="96" t="s">
        <v>141</v>
      </c>
      <c r="D181" s="56" t="s">
        <v>45</v>
      </c>
      <c r="E181" s="56" t="s">
        <v>108</v>
      </c>
      <c r="F181" s="56" t="s">
        <v>245</v>
      </c>
      <c r="G181" s="50" t="s">
        <v>25</v>
      </c>
      <c r="H181" s="50" t="s">
        <v>34</v>
      </c>
      <c r="I181" s="33"/>
      <c r="J181" s="33"/>
      <c r="K181" s="19"/>
      <c r="L181" s="33"/>
      <c r="M181" s="33">
        <v>3</v>
      </c>
      <c r="N181" s="33">
        <v>5</v>
      </c>
      <c r="O181" s="8">
        <f t="shared" si="15"/>
        <v>15</v>
      </c>
      <c r="P181" s="9"/>
      <c r="Q181" s="7" t="str">
        <f t="shared" si="16"/>
        <v>SIGNIFICATIVO</v>
      </c>
      <c r="R181" s="33" t="str">
        <f t="shared" si="18"/>
        <v>SI</v>
      </c>
      <c r="S181" s="85" t="s">
        <v>274</v>
      </c>
    </row>
    <row r="182" spans="1:19" ht="47.25" customHeight="1" x14ac:dyDescent="0.25">
      <c r="A182" s="141"/>
      <c r="B182" s="159"/>
      <c r="C182" s="97"/>
      <c r="D182" s="55" t="s">
        <v>16</v>
      </c>
      <c r="E182" s="55" t="s">
        <v>149</v>
      </c>
      <c r="F182" s="55" t="s">
        <v>244</v>
      </c>
      <c r="G182" s="54" t="s">
        <v>25</v>
      </c>
      <c r="H182" s="54" t="s">
        <v>34</v>
      </c>
      <c r="I182" s="25"/>
      <c r="J182" s="25"/>
      <c r="K182" s="62"/>
      <c r="L182" s="25"/>
      <c r="M182" s="25">
        <v>2</v>
      </c>
      <c r="N182" s="25">
        <v>4</v>
      </c>
      <c r="O182" s="2">
        <f t="shared" si="15"/>
        <v>8</v>
      </c>
      <c r="P182" s="3"/>
      <c r="Q182" s="1" t="str">
        <f t="shared" si="16"/>
        <v>NO SIGNIFICATIVO</v>
      </c>
      <c r="R182" s="25" t="str">
        <f t="shared" si="18"/>
        <v>NO</v>
      </c>
      <c r="S182" s="73" t="s">
        <v>273</v>
      </c>
    </row>
    <row r="183" spans="1:19" ht="47.25" customHeight="1" x14ac:dyDescent="0.25">
      <c r="A183" s="141"/>
      <c r="B183" s="159"/>
      <c r="C183" s="97"/>
      <c r="D183" s="55" t="s">
        <v>44</v>
      </c>
      <c r="E183" s="55" t="s">
        <v>150</v>
      </c>
      <c r="F183" s="55" t="s">
        <v>33</v>
      </c>
      <c r="G183" s="54" t="s">
        <v>25</v>
      </c>
      <c r="H183" s="54" t="s">
        <v>34</v>
      </c>
      <c r="I183" s="25"/>
      <c r="J183" s="25"/>
      <c r="K183" s="62"/>
      <c r="L183" s="25"/>
      <c r="M183" s="25">
        <v>2</v>
      </c>
      <c r="N183" s="25">
        <v>4</v>
      </c>
      <c r="O183" s="2">
        <f t="shared" si="15"/>
        <v>8</v>
      </c>
      <c r="P183" s="3"/>
      <c r="Q183" s="1" t="str">
        <f t="shared" si="16"/>
        <v>NO SIGNIFICATIVO</v>
      </c>
      <c r="R183" s="25" t="str">
        <f t="shared" si="18"/>
        <v>NO</v>
      </c>
      <c r="S183" s="73" t="s">
        <v>276</v>
      </c>
    </row>
    <row r="184" spans="1:19" ht="47.25" customHeight="1" x14ac:dyDescent="0.25">
      <c r="A184" s="141"/>
      <c r="B184" s="159"/>
      <c r="C184" s="97"/>
      <c r="D184" s="55" t="s">
        <v>44</v>
      </c>
      <c r="E184" s="55" t="s">
        <v>142</v>
      </c>
      <c r="F184" s="55" t="s">
        <v>33</v>
      </c>
      <c r="G184" s="54" t="s">
        <v>25</v>
      </c>
      <c r="H184" s="54" t="s">
        <v>34</v>
      </c>
      <c r="I184" s="25"/>
      <c r="J184" s="25"/>
      <c r="K184" s="62"/>
      <c r="L184" s="25"/>
      <c r="M184" s="25">
        <v>3</v>
      </c>
      <c r="N184" s="25">
        <v>3</v>
      </c>
      <c r="O184" s="2">
        <f t="shared" si="15"/>
        <v>9</v>
      </c>
      <c r="P184" s="3"/>
      <c r="Q184" s="1" t="str">
        <f t="shared" si="16"/>
        <v>NO SIGNIFICATIVO</v>
      </c>
      <c r="R184" s="25" t="str">
        <f t="shared" si="18"/>
        <v>NO</v>
      </c>
      <c r="S184" s="73" t="s">
        <v>276</v>
      </c>
    </row>
    <row r="185" spans="1:19" ht="47.25" customHeight="1" thickBot="1" x14ac:dyDescent="0.3">
      <c r="A185" s="141"/>
      <c r="B185" s="162"/>
      <c r="C185" s="98"/>
      <c r="D185" s="51" t="s">
        <v>17</v>
      </c>
      <c r="E185" s="57" t="s">
        <v>133</v>
      </c>
      <c r="F185" s="51" t="s">
        <v>244</v>
      </c>
      <c r="G185" s="51" t="s">
        <v>25</v>
      </c>
      <c r="H185" s="51" t="s">
        <v>34</v>
      </c>
      <c r="I185" s="38"/>
      <c r="J185" s="38"/>
      <c r="K185" s="27"/>
      <c r="L185" s="38"/>
      <c r="M185" s="28">
        <v>1</v>
      </c>
      <c r="N185" s="28">
        <v>4</v>
      </c>
      <c r="O185" s="11">
        <f t="shared" si="15"/>
        <v>4</v>
      </c>
      <c r="P185" s="12"/>
      <c r="Q185" s="10" t="str">
        <f t="shared" si="16"/>
        <v>NO SIGNIFICATIVO</v>
      </c>
      <c r="R185" s="28" t="str">
        <f t="shared" si="18"/>
        <v>NO</v>
      </c>
      <c r="S185" s="83" t="s">
        <v>273</v>
      </c>
    </row>
    <row r="186" spans="1:19" ht="47.25" customHeight="1" x14ac:dyDescent="0.25">
      <c r="A186" s="141"/>
      <c r="B186" s="158" t="s">
        <v>96</v>
      </c>
      <c r="C186" s="115" t="s">
        <v>143</v>
      </c>
      <c r="D186" s="61" t="s">
        <v>45</v>
      </c>
      <c r="E186" s="61" t="s">
        <v>108</v>
      </c>
      <c r="F186" s="61" t="s">
        <v>245</v>
      </c>
      <c r="G186" s="52" t="s">
        <v>25</v>
      </c>
      <c r="H186" s="52" t="s">
        <v>34</v>
      </c>
      <c r="I186" s="30"/>
      <c r="J186" s="30"/>
      <c r="K186" s="29"/>
      <c r="L186" s="30"/>
      <c r="M186" s="30">
        <v>2</v>
      </c>
      <c r="N186" s="30">
        <v>3</v>
      </c>
      <c r="O186" s="5">
        <f t="shared" si="15"/>
        <v>6</v>
      </c>
      <c r="P186" s="6"/>
      <c r="Q186" s="4" t="str">
        <f t="shared" si="16"/>
        <v>NO SIGNIFICATIVO</v>
      </c>
      <c r="R186" s="30" t="str">
        <f t="shared" si="18"/>
        <v>NO</v>
      </c>
      <c r="S186" s="86" t="s">
        <v>274</v>
      </c>
    </row>
    <row r="187" spans="1:19" ht="47.25" customHeight="1" x14ac:dyDescent="0.25">
      <c r="A187" s="141"/>
      <c r="B187" s="159"/>
      <c r="C187" s="97"/>
      <c r="D187" s="55" t="s">
        <v>29</v>
      </c>
      <c r="E187" s="55" t="s">
        <v>151</v>
      </c>
      <c r="F187" s="55" t="s">
        <v>244</v>
      </c>
      <c r="G187" s="54" t="s">
        <v>25</v>
      </c>
      <c r="H187" s="54" t="s">
        <v>34</v>
      </c>
      <c r="I187" s="25"/>
      <c r="J187" s="25"/>
      <c r="K187" s="62"/>
      <c r="L187" s="25"/>
      <c r="M187" s="25">
        <v>1</v>
      </c>
      <c r="N187" s="25">
        <v>4</v>
      </c>
      <c r="O187" s="2">
        <f t="shared" si="15"/>
        <v>4</v>
      </c>
      <c r="P187" s="3"/>
      <c r="Q187" s="1" t="str">
        <f t="shared" si="16"/>
        <v>NO SIGNIFICATIVO</v>
      </c>
      <c r="R187" s="25" t="str">
        <f t="shared" si="18"/>
        <v>NO</v>
      </c>
      <c r="S187" s="73" t="s">
        <v>273</v>
      </c>
    </row>
    <row r="188" spans="1:19" ht="47.25" customHeight="1" x14ac:dyDescent="0.25">
      <c r="A188" s="141"/>
      <c r="B188" s="159"/>
      <c r="C188" s="97"/>
      <c r="D188" s="55" t="s">
        <v>15</v>
      </c>
      <c r="E188" s="55" t="s">
        <v>145</v>
      </c>
      <c r="F188" s="55" t="s">
        <v>244</v>
      </c>
      <c r="G188" s="54" t="s">
        <v>25</v>
      </c>
      <c r="H188" s="54" t="s">
        <v>34</v>
      </c>
      <c r="I188" s="25"/>
      <c r="J188" s="25"/>
      <c r="K188" s="62"/>
      <c r="L188" s="25"/>
      <c r="M188" s="25">
        <v>3</v>
      </c>
      <c r="N188" s="25">
        <v>3</v>
      </c>
      <c r="O188" s="2">
        <f t="shared" si="15"/>
        <v>9</v>
      </c>
      <c r="P188" s="3"/>
      <c r="Q188" s="1" t="str">
        <f t="shared" si="16"/>
        <v>NO SIGNIFICATIVO</v>
      </c>
      <c r="R188" s="25" t="str">
        <f t="shared" si="18"/>
        <v>NO</v>
      </c>
      <c r="S188" s="73" t="s">
        <v>273</v>
      </c>
    </row>
    <row r="189" spans="1:19" ht="47.25" customHeight="1" thickBot="1" x14ac:dyDescent="0.3">
      <c r="A189" s="141"/>
      <c r="B189" s="160"/>
      <c r="C189" s="116"/>
      <c r="D189" s="63" t="s">
        <v>17</v>
      </c>
      <c r="E189" s="63" t="s">
        <v>133</v>
      </c>
      <c r="F189" s="63" t="s">
        <v>244</v>
      </c>
      <c r="G189" s="53" t="s">
        <v>25</v>
      </c>
      <c r="H189" s="53" t="s">
        <v>34</v>
      </c>
      <c r="I189" s="36"/>
      <c r="J189" s="36"/>
      <c r="K189" s="22"/>
      <c r="L189" s="36"/>
      <c r="M189" s="36">
        <v>1</v>
      </c>
      <c r="N189" s="36">
        <v>4</v>
      </c>
      <c r="O189" s="14">
        <f t="shared" si="15"/>
        <v>4</v>
      </c>
      <c r="P189" s="15"/>
      <c r="Q189" s="13" t="str">
        <f t="shared" si="16"/>
        <v>NO SIGNIFICATIVO</v>
      </c>
      <c r="R189" s="36" t="str">
        <f t="shared" si="18"/>
        <v>NO</v>
      </c>
      <c r="S189" s="84" t="s">
        <v>273</v>
      </c>
    </row>
    <row r="190" spans="1:19" ht="47.25" customHeight="1" x14ac:dyDescent="0.25">
      <c r="A190" s="141"/>
      <c r="B190" s="161" t="s">
        <v>146</v>
      </c>
      <c r="C190" s="96" t="s">
        <v>213</v>
      </c>
      <c r="D190" s="56" t="s">
        <v>45</v>
      </c>
      <c r="E190" s="56" t="s">
        <v>108</v>
      </c>
      <c r="F190" s="56" t="s">
        <v>245</v>
      </c>
      <c r="G190" s="50" t="s">
        <v>25</v>
      </c>
      <c r="H190" s="50" t="s">
        <v>34</v>
      </c>
      <c r="I190" s="33"/>
      <c r="J190" s="33"/>
      <c r="K190" s="19"/>
      <c r="L190" s="33"/>
      <c r="M190" s="33">
        <v>1</v>
      </c>
      <c r="N190" s="33">
        <v>3</v>
      </c>
      <c r="O190" s="8">
        <f t="shared" si="15"/>
        <v>3</v>
      </c>
      <c r="P190" s="9"/>
      <c r="Q190" s="7" t="str">
        <f t="shared" si="16"/>
        <v>NO SIGNIFICATIVO</v>
      </c>
      <c r="R190" s="33" t="str">
        <f t="shared" ref="R190:R222" si="19">IF(G190="EMERGENCIA","SI",IF(I190="SI","SI",IF(K190="SI","SI",IF(Q190="SIGNIFICATIVO","SI","NO"))))</f>
        <v>NO</v>
      </c>
      <c r="S190" s="85" t="s">
        <v>274</v>
      </c>
    </row>
    <row r="191" spans="1:19" ht="47.25" customHeight="1" x14ac:dyDescent="0.25">
      <c r="A191" s="141"/>
      <c r="B191" s="159"/>
      <c r="C191" s="97"/>
      <c r="D191" s="55" t="s">
        <v>219</v>
      </c>
      <c r="E191" s="55" t="s">
        <v>229</v>
      </c>
      <c r="F191" s="55" t="s">
        <v>13</v>
      </c>
      <c r="G191" s="54" t="s">
        <v>26</v>
      </c>
      <c r="H191" s="54" t="s">
        <v>34</v>
      </c>
      <c r="I191" s="25"/>
      <c r="J191" s="25"/>
      <c r="K191" s="62"/>
      <c r="L191" s="25"/>
      <c r="M191" s="25">
        <v>1</v>
      </c>
      <c r="N191" s="25">
        <v>1</v>
      </c>
      <c r="O191" s="2">
        <f t="shared" si="15"/>
        <v>1</v>
      </c>
      <c r="P191" s="3"/>
      <c r="Q191" s="1" t="str">
        <f t="shared" si="16"/>
        <v>NO SIGNIFICATIVO</v>
      </c>
      <c r="R191" s="25" t="str">
        <f t="shared" si="19"/>
        <v>NO</v>
      </c>
      <c r="S191" s="73" t="s">
        <v>275</v>
      </c>
    </row>
    <row r="192" spans="1:19" ht="47.25" customHeight="1" x14ac:dyDescent="0.25">
      <c r="A192" s="141"/>
      <c r="B192" s="159"/>
      <c r="C192" s="97"/>
      <c r="D192" s="55" t="s">
        <v>29</v>
      </c>
      <c r="E192" s="55" t="s">
        <v>151</v>
      </c>
      <c r="F192" s="55" t="s">
        <v>244</v>
      </c>
      <c r="G192" s="54" t="s">
        <v>25</v>
      </c>
      <c r="H192" s="54" t="s">
        <v>34</v>
      </c>
      <c r="I192" s="25"/>
      <c r="J192" s="25"/>
      <c r="K192" s="62"/>
      <c r="L192" s="25"/>
      <c r="M192" s="25">
        <v>3</v>
      </c>
      <c r="N192" s="25">
        <v>3</v>
      </c>
      <c r="O192" s="2">
        <f t="shared" si="15"/>
        <v>9</v>
      </c>
      <c r="P192" s="3"/>
      <c r="Q192" s="1" t="str">
        <f t="shared" si="16"/>
        <v>NO SIGNIFICATIVO</v>
      </c>
      <c r="R192" s="25" t="str">
        <f t="shared" si="19"/>
        <v>NO</v>
      </c>
      <c r="S192" s="73" t="s">
        <v>273</v>
      </c>
    </row>
    <row r="193" spans="1:19" ht="47.25" customHeight="1" x14ac:dyDescent="0.25">
      <c r="A193" s="141"/>
      <c r="B193" s="159"/>
      <c r="C193" s="97"/>
      <c r="D193" s="55" t="s">
        <v>15</v>
      </c>
      <c r="E193" s="55" t="s">
        <v>145</v>
      </c>
      <c r="F193" s="55" t="s">
        <v>244</v>
      </c>
      <c r="G193" s="54" t="s">
        <v>25</v>
      </c>
      <c r="H193" s="54" t="s">
        <v>34</v>
      </c>
      <c r="I193" s="25"/>
      <c r="J193" s="25"/>
      <c r="K193" s="62"/>
      <c r="L193" s="25"/>
      <c r="M193" s="25">
        <v>2</v>
      </c>
      <c r="N193" s="25">
        <v>4</v>
      </c>
      <c r="O193" s="2">
        <f t="shared" si="15"/>
        <v>8</v>
      </c>
      <c r="P193" s="3"/>
      <c r="Q193" s="1" t="str">
        <f t="shared" si="16"/>
        <v>NO SIGNIFICATIVO</v>
      </c>
      <c r="R193" s="25" t="str">
        <f t="shared" si="19"/>
        <v>NO</v>
      </c>
      <c r="S193" s="73" t="s">
        <v>273</v>
      </c>
    </row>
    <row r="194" spans="1:19" ht="47.25" customHeight="1" thickBot="1" x14ac:dyDescent="0.3">
      <c r="A194" s="141"/>
      <c r="B194" s="162"/>
      <c r="C194" s="98"/>
      <c r="D194" s="57" t="s">
        <v>17</v>
      </c>
      <c r="E194" s="57" t="s">
        <v>133</v>
      </c>
      <c r="F194" s="57" t="s">
        <v>244</v>
      </c>
      <c r="G194" s="51" t="s">
        <v>25</v>
      </c>
      <c r="H194" s="51" t="s">
        <v>34</v>
      </c>
      <c r="I194" s="28"/>
      <c r="J194" s="28"/>
      <c r="K194" s="27"/>
      <c r="L194" s="28"/>
      <c r="M194" s="28">
        <v>1</v>
      </c>
      <c r="N194" s="28">
        <v>5</v>
      </c>
      <c r="O194" s="11">
        <f t="shared" si="15"/>
        <v>5</v>
      </c>
      <c r="P194" s="12"/>
      <c r="Q194" s="10" t="str">
        <f t="shared" si="16"/>
        <v>NO SIGNIFICATIVO</v>
      </c>
      <c r="R194" s="28" t="str">
        <f t="shared" si="19"/>
        <v>NO</v>
      </c>
      <c r="S194" s="83" t="s">
        <v>273</v>
      </c>
    </row>
    <row r="195" spans="1:19" ht="47.25" customHeight="1" x14ac:dyDescent="0.25">
      <c r="A195" s="141"/>
      <c r="B195" s="158" t="s">
        <v>147</v>
      </c>
      <c r="C195" s="115" t="s">
        <v>148</v>
      </c>
      <c r="D195" s="61" t="s">
        <v>45</v>
      </c>
      <c r="E195" s="61" t="s">
        <v>108</v>
      </c>
      <c r="F195" s="61" t="s">
        <v>245</v>
      </c>
      <c r="G195" s="52" t="s">
        <v>25</v>
      </c>
      <c r="H195" s="52" t="s">
        <v>34</v>
      </c>
      <c r="I195" s="30"/>
      <c r="J195" s="30"/>
      <c r="K195" s="29"/>
      <c r="L195" s="30"/>
      <c r="M195" s="30">
        <v>2</v>
      </c>
      <c r="N195" s="30">
        <v>3</v>
      </c>
      <c r="O195" s="5">
        <f t="shared" si="15"/>
        <v>6</v>
      </c>
      <c r="P195" s="6"/>
      <c r="Q195" s="4" t="str">
        <f t="shared" si="16"/>
        <v>NO SIGNIFICATIVO</v>
      </c>
      <c r="R195" s="30" t="str">
        <f t="shared" si="19"/>
        <v>NO</v>
      </c>
      <c r="S195" s="86" t="s">
        <v>274</v>
      </c>
    </row>
    <row r="196" spans="1:19" ht="47.25" customHeight="1" x14ac:dyDescent="0.25">
      <c r="A196" s="141"/>
      <c r="B196" s="159"/>
      <c r="C196" s="97"/>
      <c r="D196" s="55" t="s">
        <v>16</v>
      </c>
      <c r="E196" s="55" t="s">
        <v>149</v>
      </c>
      <c r="F196" s="55" t="s">
        <v>244</v>
      </c>
      <c r="G196" s="54" t="s">
        <v>25</v>
      </c>
      <c r="H196" s="54" t="s">
        <v>34</v>
      </c>
      <c r="I196" s="25"/>
      <c r="J196" s="25"/>
      <c r="K196" s="62"/>
      <c r="L196" s="25"/>
      <c r="M196" s="25">
        <v>2</v>
      </c>
      <c r="N196" s="25">
        <v>4</v>
      </c>
      <c r="O196" s="2">
        <f t="shared" si="15"/>
        <v>8</v>
      </c>
      <c r="P196" s="3"/>
      <c r="Q196" s="1" t="str">
        <f t="shared" si="16"/>
        <v>NO SIGNIFICATIVO</v>
      </c>
      <c r="R196" s="25" t="str">
        <f t="shared" si="19"/>
        <v>NO</v>
      </c>
      <c r="S196" s="73" t="s">
        <v>273</v>
      </c>
    </row>
    <row r="197" spans="1:19" ht="47.25" customHeight="1" x14ac:dyDescent="0.25">
      <c r="A197" s="141"/>
      <c r="B197" s="159"/>
      <c r="C197" s="97"/>
      <c r="D197" s="55" t="s">
        <v>44</v>
      </c>
      <c r="E197" s="55" t="s">
        <v>150</v>
      </c>
      <c r="F197" s="55" t="s">
        <v>33</v>
      </c>
      <c r="G197" s="54" t="s">
        <v>25</v>
      </c>
      <c r="H197" s="54" t="s">
        <v>34</v>
      </c>
      <c r="I197" s="25"/>
      <c r="J197" s="25"/>
      <c r="K197" s="62"/>
      <c r="L197" s="25"/>
      <c r="M197" s="25">
        <v>2</v>
      </c>
      <c r="N197" s="25">
        <v>3</v>
      </c>
      <c r="O197" s="2">
        <f t="shared" si="15"/>
        <v>6</v>
      </c>
      <c r="P197" s="3"/>
      <c r="Q197" s="1" t="str">
        <f t="shared" si="16"/>
        <v>NO SIGNIFICATIVO</v>
      </c>
      <c r="R197" s="25" t="str">
        <f t="shared" si="19"/>
        <v>NO</v>
      </c>
      <c r="S197" s="73" t="s">
        <v>276</v>
      </c>
    </row>
    <row r="198" spans="1:19" ht="47.25" customHeight="1" thickBot="1" x14ac:dyDescent="0.3">
      <c r="A198" s="141"/>
      <c r="B198" s="160"/>
      <c r="C198" s="116"/>
      <c r="D198" s="53" t="s">
        <v>17</v>
      </c>
      <c r="E198" s="63" t="s">
        <v>133</v>
      </c>
      <c r="F198" s="53" t="s">
        <v>244</v>
      </c>
      <c r="G198" s="53" t="s">
        <v>25</v>
      </c>
      <c r="H198" s="53" t="s">
        <v>34</v>
      </c>
      <c r="I198" s="39"/>
      <c r="J198" s="39"/>
      <c r="K198" s="22"/>
      <c r="L198" s="39"/>
      <c r="M198" s="36">
        <v>1</v>
      </c>
      <c r="N198" s="36">
        <v>4</v>
      </c>
      <c r="O198" s="14">
        <f t="shared" si="15"/>
        <v>4</v>
      </c>
      <c r="P198" s="15"/>
      <c r="Q198" s="13" t="str">
        <f t="shared" si="16"/>
        <v>NO SIGNIFICATIVO</v>
      </c>
      <c r="R198" s="36" t="str">
        <f t="shared" si="19"/>
        <v>NO</v>
      </c>
      <c r="S198" s="84" t="s">
        <v>273</v>
      </c>
    </row>
    <row r="199" spans="1:19" ht="47.25" customHeight="1" x14ac:dyDescent="0.25">
      <c r="A199" s="141"/>
      <c r="B199" s="161" t="s">
        <v>97</v>
      </c>
      <c r="C199" s="96" t="s">
        <v>153</v>
      </c>
      <c r="D199" s="56" t="s">
        <v>45</v>
      </c>
      <c r="E199" s="56" t="s">
        <v>108</v>
      </c>
      <c r="F199" s="56" t="s">
        <v>245</v>
      </c>
      <c r="G199" s="50" t="s">
        <v>25</v>
      </c>
      <c r="H199" s="50" t="s">
        <v>34</v>
      </c>
      <c r="I199" s="33"/>
      <c r="J199" s="33"/>
      <c r="K199" s="19"/>
      <c r="L199" s="33"/>
      <c r="M199" s="33">
        <v>2</v>
      </c>
      <c r="N199" s="33">
        <v>3</v>
      </c>
      <c r="O199" s="8">
        <f t="shared" si="15"/>
        <v>6</v>
      </c>
      <c r="P199" s="9"/>
      <c r="Q199" s="7" t="str">
        <f t="shared" si="16"/>
        <v>NO SIGNIFICATIVO</v>
      </c>
      <c r="R199" s="33" t="str">
        <f t="shared" si="19"/>
        <v>NO</v>
      </c>
      <c r="S199" s="85" t="s">
        <v>274</v>
      </c>
    </row>
    <row r="200" spans="1:19" ht="47.25" customHeight="1" thickBot="1" x14ac:dyDescent="0.3">
      <c r="A200" s="141"/>
      <c r="B200" s="162"/>
      <c r="C200" s="98"/>
      <c r="D200" s="51" t="s">
        <v>17</v>
      </c>
      <c r="E200" s="57" t="s">
        <v>133</v>
      </c>
      <c r="F200" s="51" t="s">
        <v>244</v>
      </c>
      <c r="G200" s="51" t="s">
        <v>25</v>
      </c>
      <c r="H200" s="51" t="s">
        <v>34</v>
      </c>
      <c r="I200" s="38"/>
      <c r="J200" s="38"/>
      <c r="K200" s="27"/>
      <c r="L200" s="38"/>
      <c r="M200" s="28">
        <v>1</v>
      </c>
      <c r="N200" s="28">
        <v>5</v>
      </c>
      <c r="O200" s="11">
        <f t="shared" si="15"/>
        <v>5</v>
      </c>
      <c r="P200" s="12"/>
      <c r="Q200" s="10" t="str">
        <f t="shared" si="16"/>
        <v>NO SIGNIFICATIVO</v>
      </c>
      <c r="R200" s="28" t="str">
        <f t="shared" si="19"/>
        <v>NO</v>
      </c>
      <c r="S200" s="83" t="s">
        <v>273</v>
      </c>
    </row>
    <row r="201" spans="1:19" ht="47.25" customHeight="1" x14ac:dyDescent="0.25">
      <c r="A201" s="141"/>
      <c r="B201" s="158" t="s">
        <v>154</v>
      </c>
      <c r="C201" s="115" t="s">
        <v>155</v>
      </c>
      <c r="D201" s="61" t="s">
        <v>45</v>
      </c>
      <c r="E201" s="61" t="s">
        <v>108</v>
      </c>
      <c r="F201" s="61" t="s">
        <v>245</v>
      </c>
      <c r="G201" s="52" t="s">
        <v>25</v>
      </c>
      <c r="H201" s="52" t="s">
        <v>34</v>
      </c>
      <c r="I201" s="30"/>
      <c r="J201" s="30"/>
      <c r="K201" s="29"/>
      <c r="L201" s="30"/>
      <c r="M201" s="30">
        <v>2</v>
      </c>
      <c r="N201" s="30">
        <v>3</v>
      </c>
      <c r="O201" s="5">
        <f t="shared" si="15"/>
        <v>6</v>
      </c>
      <c r="P201" s="6"/>
      <c r="Q201" s="4" t="str">
        <f t="shared" si="16"/>
        <v>NO SIGNIFICATIVO</v>
      </c>
      <c r="R201" s="30" t="str">
        <f t="shared" si="19"/>
        <v>NO</v>
      </c>
      <c r="S201" s="86" t="s">
        <v>274</v>
      </c>
    </row>
    <row r="202" spans="1:19" ht="47.25" customHeight="1" x14ac:dyDescent="0.25">
      <c r="A202" s="141"/>
      <c r="B202" s="159"/>
      <c r="C202" s="97"/>
      <c r="D202" s="55" t="s">
        <v>219</v>
      </c>
      <c r="E202" s="55" t="s">
        <v>230</v>
      </c>
      <c r="F202" s="55" t="s">
        <v>13</v>
      </c>
      <c r="G202" s="54" t="s">
        <v>25</v>
      </c>
      <c r="H202" s="54" t="s">
        <v>34</v>
      </c>
      <c r="I202" s="25"/>
      <c r="J202" s="25"/>
      <c r="K202" s="62"/>
      <c r="L202" s="25"/>
      <c r="M202" s="25">
        <v>2</v>
      </c>
      <c r="N202" s="25">
        <v>3</v>
      </c>
      <c r="O202" s="2">
        <f t="shared" si="15"/>
        <v>6</v>
      </c>
      <c r="P202" s="3"/>
      <c r="Q202" s="1" t="str">
        <f t="shared" si="16"/>
        <v>NO SIGNIFICATIVO</v>
      </c>
      <c r="R202" s="25" t="str">
        <f t="shared" si="19"/>
        <v>NO</v>
      </c>
      <c r="S202" s="73" t="s">
        <v>275</v>
      </c>
    </row>
    <row r="203" spans="1:19" ht="47.25" customHeight="1" x14ac:dyDescent="0.25">
      <c r="A203" s="141"/>
      <c r="B203" s="159"/>
      <c r="C203" s="97"/>
      <c r="D203" s="55" t="s">
        <v>44</v>
      </c>
      <c r="E203" s="55" t="s">
        <v>156</v>
      </c>
      <c r="F203" s="55" t="s">
        <v>33</v>
      </c>
      <c r="G203" s="54" t="s">
        <v>26</v>
      </c>
      <c r="H203" s="54" t="s">
        <v>34</v>
      </c>
      <c r="I203" s="25"/>
      <c r="J203" s="25"/>
      <c r="K203" s="62"/>
      <c r="L203" s="25"/>
      <c r="M203" s="25">
        <v>2</v>
      </c>
      <c r="N203" s="25">
        <v>1</v>
      </c>
      <c r="O203" s="2">
        <f t="shared" si="15"/>
        <v>2</v>
      </c>
      <c r="P203" s="3"/>
      <c r="Q203" s="1" t="str">
        <f t="shared" si="16"/>
        <v>NO SIGNIFICATIVO</v>
      </c>
      <c r="R203" s="25" t="str">
        <f t="shared" si="19"/>
        <v>NO</v>
      </c>
      <c r="S203" s="73" t="s">
        <v>276</v>
      </c>
    </row>
    <row r="204" spans="1:19" ht="47.25" customHeight="1" x14ac:dyDescent="0.25">
      <c r="A204" s="141"/>
      <c r="B204" s="159"/>
      <c r="C204" s="97"/>
      <c r="D204" s="55" t="s">
        <v>15</v>
      </c>
      <c r="E204" s="55" t="s">
        <v>145</v>
      </c>
      <c r="F204" s="55" t="s">
        <v>244</v>
      </c>
      <c r="G204" s="54" t="s">
        <v>25</v>
      </c>
      <c r="H204" s="54" t="s">
        <v>34</v>
      </c>
      <c r="I204" s="25"/>
      <c r="J204" s="25"/>
      <c r="K204" s="62"/>
      <c r="L204" s="25"/>
      <c r="M204" s="25">
        <v>1</v>
      </c>
      <c r="N204" s="25">
        <v>2</v>
      </c>
      <c r="O204" s="2">
        <f t="shared" si="15"/>
        <v>2</v>
      </c>
      <c r="P204" s="3"/>
      <c r="Q204" s="1" t="str">
        <f t="shared" si="16"/>
        <v>NO SIGNIFICATIVO</v>
      </c>
      <c r="R204" s="25" t="str">
        <f t="shared" si="19"/>
        <v>NO</v>
      </c>
      <c r="S204" s="73" t="s">
        <v>273</v>
      </c>
    </row>
    <row r="205" spans="1:19" ht="47.25" customHeight="1" thickBot="1" x14ac:dyDescent="0.3">
      <c r="A205" s="141"/>
      <c r="B205" s="160"/>
      <c r="C205" s="116"/>
      <c r="D205" s="63" t="s">
        <v>17</v>
      </c>
      <c r="E205" s="63" t="s">
        <v>133</v>
      </c>
      <c r="F205" s="63" t="s">
        <v>244</v>
      </c>
      <c r="G205" s="53" t="s">
        <v>25</v>
      </c>
      <c r="H205" s="53" t="s">
        <v>34</v>
      </c>
      <c r="I205" s="36"/>
      <c r="J205" s="36"/>
      <c r="K205" s="22"/>
      <c r="L205" s="36"/>
      <c r="M205" s="36">
        <v>1</v>
      </c>
      <c r="N205" s="36">
        <v>5</v>
      </c>
      <c r="O205" s="14">
        <f t="shared" si="15"/>
        <v>5</v>
      </c>
      <c r="P205" s="15"/>
      <c r="Q205" s="13" t="str">
        <f t="shared" si="16"/>
        <v>NO SIGNIFICATIVO</v>
      </c>
      <c r="R205" s="36" t="str">
        <f t="shared" si="19"/>
        <v>NO</v>
      </c>
      <c r="S205" s="84" t="s">
        <v>273</v>
      </c>
    </row>
    <row r="206" spans="1:19" ht="47.25" customHeight="1" x14ac:dyDescent="0.25">
      <c r="A206" s="141"/>
      <c r="B206" s="161" t="s">
        <v>157</v>
      </c>
      <c r="C206" s="96" t="s">
        <v>158</v>
      </c>
      <c r="D206" s="56" t="s">
        <v>45</v>
      </c>
      <c r="E206" s="56" t="s">
        <v>108</v>
      </c>
      <c r="F206" s="56" t="s">
        <v>245</v>
      </c>
      <c r="G206" s="50" t="s">
        <v>25</v>
      </c>
      <c r="H206" s="50" t="s">
        <v>34</v>
      </c>
      <c r="I206" s="33"/>
      <c r="J206" s="33"/>
      <c r="K206" s="19"/>
      <c r="L206" s="33"/>
      <c r="M206" s="33">
        <v>2</v>
      </c>
      <c r="N206" s="33">
        <v>3</v>
      </c>
      <c r="O206" s="8">
        <f t="shared" si="15"/>
        <v>6</v>
      </c>
      <c r="P206" s="9"/>
      <c r="Q206" s="7" t="str">
        <f t="shared" si="16"/>
        <v>NO SIGNIFICATIVO</v>
      </c>
      <c r="R206" s="33" t="str">
        <f t="shared" si="19"/>
        <v>NO</v>
      </c>
      <c r="S206" s="85" t="s">
        <v>274</v>
      </c>
    </row>
    <row r="207" spans="1:19" ht="47.25" customHeight="1" x14ac:dyDescent="0.25">
      <c r="A207" s="141"/>
      <c r="B207" s="159"/>
      <c r="C207" s="97"/>
      <c r="D207" s="55" t="s">
        <v>16</v>
      </c>
      <c r="E207" s="55" t="s">
        <v>149</v>
      </c>
      <c r="F207" s="55" t="s">
        <v>244</v>
      </c>
      <c r="G207" s="54" t="s">
        <v>25</v>
      </c>
      <c r="H207" s="54" t="s">
        <v>34</v>
      </c>
      <c r="I207" s="25"/>
      <c r="J207" s="25"/>
      <c r="K207" s="62"/>
      <c r="L207" s="25"/>
      <c r="M207" s="25">
        <v>2</v>
      </c>
      <c r="N207" s="25">
        <v>4</v>
      </c>
      <c r="O207" s="2">
        <f t="shared" si="15"/>
        <v>8</v>
      </c>
      <c r="P207" s="3"/>
      <c r="Q207" s="1" t="str">
        <f t="shared" si="16"/>
        <v>NO SIGNIFICATIVO</v>
      </c>
      <c r="R207" s="25" t="str">
        <f t="shared" si="19"/>
        <v>NO</v>
      </c>
      <c r="S207" s="73" t="s">
        <v>273</v>
      </c>
    </row>
    <row r="208" spans="1:19" ht="47.25" customHeight="1" x14ac:dyDescent="0.25">
      <c r="A208" s="141"/>
      <c r="B208" s="159"/>
      <c r="C208" s="97"/>
      <c r="D208" s="55" t="s">
        <v>44</v>
      </c>
      <c r="E208" s="55" t="s">
        <v>150</v>
      </c>
      <c r="F208" s="55" t="s">
        <v>33</v>
      </c>
      <c r="G208" s="54" t="s">
        <v>25</v>
      </c>
      <c r="H208" s="54" t="s">
        <v>34</v>
      </c>
      <c r="I208" s="25"/>
      <c r="J208" s="25"/>
      <c r="K208" s="62"/>
      <c r="L208" s="25"/>
      <c r="M208" s="25">
        <v>2</v>
      </c>
      <c r="N208" s="25">
        <v>3</v>
      </c>
      <c r="O208" s="2">
        <f t="shared" si="15"/>
        <v>6</v>
      </c>
      <c r="P208" s="3"/>
      <c r="Q208" s="1" t="str">
        <f t="shared" si="16"/>
        <v>NO SIGNIFICATIVO</v>
      </c>
      <c r="R208" s="25" t="str">
        <f t="shared" si="19"/>
        <v>NO</v>
      </c>
      <c r="S208" s="73" t="s">
        <v>276</v>
      </c>
    </row>
    <row r="209" spans="1:19" ht="47.25" customHeight="1" thickBot="1" x14ac:dyDescent="0.3">
      <c r="A209" s="141"/>
      <c r="B209" s="162"/>
      <c r="C209" s="98"/>
      <c r="D209" s="57" t="s">
        <v>17</v>
      </c>
      <c r="E209" s="57" t="s">
        <v>133</v>
      </c>
      <c r="F209" s="57" t="s">
        <v>244</v>
      </c>
      <c r="G209" s="51" t="s">
        <v>25</v>
      </c>
      <c r="H209" s="51" t="s">
        <v>34</v>
      </c>
      <c r="I209" s="28"/>
      <c r="J209" s="28"/>
      <c r="K209" s="27"/>
      <c r="L209" s="28"/>
      <c r="M209" s="28">
        <v>1</v>
      </c>
      <c r="N209" s="28">
        <v>5</v>
      </c>
      <c r="O209" s="11">
        <f t="shared" si="15"/>
        <v>5</v>
      </c>
      <c r="P209" s="12"/>
      <c r="Q209" s="10" t="str">
        <f t="shared" si="16"/>
        <v>NO SIGNIFICATIVO</v>
      </c>
      <c r="R209" s="28" t="str">
        <f t="shared" si="19"/>
        <v>NO</v>
      </c>
      <c r="S209" s="83" t="s">
        <v>273</v>
      </c>
    </row>
    <row r="210" spans="1:19" ht="47.25" customHeight="1" x14ac:dyDescent="0.25">
      <c r="A210" s="141"/>
      <c r="B210" s="158" t="s">
        <v>98</v>
      </c>
      <c r="C210" s="115" t="s">
        <v>220</v>
      </c>
      <c r="D210" s="61" t="s">
        <v>45</v>
      </c>
      <c r="E210" s="61" t="s">
        <v>160</v>
      </c>
      <c r="F210" s="61" t="s">
        <v>245</v>
      </c>
      <c r="G210" s="52" t="s">
        <v>25</v>
      </c>
      <c r="H210" s="52" t="s">
        <v>34</v>
      </c>
      <c r="I210" s="30"/>
      <c r="J210" s="30"/>
      <c r="K210" s="29"/>
      <c r="L210" s="30"/>
      <c r="M210" s="30">
        <v>2</v>
      </c>
      <c r="N210" s="30">
        <v>5</v>
      </c>
      <c r="O210" s="5">
        <f t="shared" ref="O210:O246" si="20">M210*N210</f>
        <v>10</v>
      </c>
      <c r="P210" s="6"/>
      <c r="Q210" s="4" t="str">
        <f t="shared" ref="Q210:Q246" si="21">IF(O210&gt;=10,"SIGNIFICATIVO","NO SIGNIFICATIVO")</f>
        <v>SIGNIFICATIVO</v>
      </c>
      <c r="R210" s="30" t="str">
        <f t="shared" si="19"/>
        <v>SI</v>
      </c>
      <c r="S210" s="86" t="s">
        <v>274</v>
      </c>
    </row>
    <row r="211" spans="1:19" ht="47.25" customHeight="1" x14ac:dyDescent="0.25">
      <c r="A211" s="141"/>
      <c r="B211" s="159"/>
      <c r="C211" s="97"/>
      <c r="D211" s="55" t="s">
        <v>16</v>
      </c>
      <c r="E211" s="55" t="s">
        <v>159</v>
      </c>
      <c r="F211" s="55" t="s">
        <v>244</v>
      </c>
      <c r="G211" s="54" t="s">
        <v>25</v>
      </c>
      <c r="H211" s="54" t="s">
        <v>34</v>
      </c>
      <c r="I211" s="25"/>
      <c r="J211" s="25"/>
      <c r="K211" s="62"/>
      <c r="L211" s="25"/>
      <c r="M211" s="25">
        <v>2</v>
      </c>
      <c r="N211" s="25">
        <v>4</v>
      </c>
      <c r="O211" s="2">
        <f t="shared" si="20"/>
        <v>8</v>
      </c>
      <c r="P211" s="3"/>
      <c r="Q211" s="1" t="str">
        <f t="shared" si="21"/>
        <v>NO SIGNIFICATIVO</v>
      </c>
      <c r="R211" s="25" t="str">
        <f t="shared" si="19"/>
        <v>NO</v>
      </c>
      <c r="S211" s="73" t="s">
        <v>273</v>
      </c>
    </row>
    <row r="212" spans="1:19" ht="47.25" customHeight="1" x14ac:dyDescent="0.25">
      <c r="A212" s="141"/>
      <c r="B212" s="159"/>
      <c r="C212" s="97"/>
      <c r="D212" s="55" t="s">
        <v>44</v>
      </c>
      <c r="E212" s="55" t="s">
        <v>150</v>
      </c>
      <c r="F212" s="55" t="s">
        <v>33</v>
      </c>
      <c r="G212" s="54" t="s">
        <v>25</v>
      </c>
      <c r="H212" s="54" t="s">
        <v>34</v>
      </c>
      <c r="I212" s="25"/>
      <c r="J212" s="25"/>
      <c r="K212" s="62"/>
      <c r="L212" s="25"/>
      <c r="M212" s="25">
        <v>2</v>
      </c>
      <c r="N212" s="25">
        <v>3</v>
      </c>
      <c r="O212" s="2">
        <f t="shared" si="20"/>
        <v>6</v>
      </c>
      <c r="P212" s="3"/>
      <c r="Q212" s="1" t="str">
        <f t="shared" si="21"/>
        <v>NO SIGNIFICATIVO</v>
      </c>
      <c r="R212" s="25" t="str">
        <f t="shared" si="19"/>
        <v>NO</v>
      </c>
      <c r="S212" s="73" t="s">
        <v>276</v>
      </c>
    </row>
    <row r="213" spans="1:19" ht="47.25" customHeight="1" thickBot="1" x14ac:dyDescent="0.3">
      <c r="A213" s="141"/>
      <c r="B213" s="160"/>
      <c r="C213" s="116"/>
      <c r="D213" s="53" t="s">
        <v>17</v>
      </c>
      <c r="E213" s="63" t="s">
        <v>133</v>
      </c>
      <c r="F213" s="53" t="s">
        <v>244</v>
      </c>
      <c r="G213" s="53" t="s">
        <v>26</v>
      </c>
      <c r="H213" s="53" t="s">
        <v>34</v>
      </c>
      <c r="I213" s="39"/>
      <c r="J213" s="39"/>
      <c r="K213" s="22"/>
      <c r="L213" s="39"/>
      <c r="M213" s="36">
        <v>1</v>
      </c>
      <c r="N213" s="36">
        <v>5</v>
      </c>
      <c r="O213" s="14">
        <f t="shared" si="20"/>
        <v>5</v>
      </c>
      <c r="P213" s="15"/>
      <c r="Q213" s="13" t="str">
        <f t="shared" si="21"/>
        <v>NO SIGNIFICATIVO</v>
      </c>
      <c r="R213" s="36" t="str">
        <f t="shared" si="19"/>
        <v>NO</v>
      </c>
      <c r="S213" s="84" t="s">
        <v>273</v>
      </c>
    </row>
    <row r="214" spans="1:19" ht="47.25" customHeight="1" thickBot="1" x14ac:dyDescent="0.3">
      <c r="A214" s="142"/>
      <c r="B214" s="77" t="s">
        <v>175</v>
      </c>
      <c r="C214" s="48" t="s">
        <v>176</v>
      </c>
      <c r="D214" s="46" t="s">
        <v>44</v>
      </c>
      <c r="E214" s="46" t="s">
        <v>177</v>
      </c>
      <c r="F214" s="46" t="s">
        <v>33</v>
      </c>
      <c r="G214" s="49" t="s">
        <v>25</v>
      </c>
      <c r="H214" s="49" t="s">
        <v>34</v>
      </c>
      <c r="I214" s="32"/>
      <c r="J214" s="32"/>
      <c r="K214" s="31"/>
      <c r="L214" s="32"/>
      <c r="M214" s="32">
        <v>4</v>
      </c>
      <c r="N214" s="32">
        <v>2</v>
      </c>
      <c r="O214" s="17">
        <f t="shared" si="20"/>
        <v>8</v>
      </c>
      <c r="P214" s="18"/>
      <c r="Q214" s="16" t="str">
        <f t="shared" si="21"/>
        <v>NO SIGNIFICATIVO</v>
      </c>
      <c r="R214" s="32" t="str">
        <f t="shared" si="19"/>
        <v>NO</v>
      </c>
      <c r="S214" s="82" t="s">
        <v>276</v>
      </c>
    </row>
    <row r="215" spans="1:19" ht="48.75" customHeight="1" x14ac:dyDescent="0.25">
      <c r="A215" s="166" t="s">
        <v>253</v>
      </c>
      <c r="B215" s="108" t="s">
        <v>254</v>
      </c>
      <c r="C215" s="110" t="s">
        <v>255</v>
      </c>
      <c r="D215" s="42" t="s">
        <v>29</v>
      </c>
      <c r="E215" s="42" t="s">
        <v>256</v>
      </c>
      <c r="F215" s="42" t="s">
        <v>244</v>
      </c>
      <c r="G215" s="19" t="s">
        <v>25</v>
      </c>
      <c r="H215" s="19" t="s">
        <v>34</v>
      </c>
      <c r="I215" s="33"/>
      <c r="J215" s="33"/>
      <c r="K215" s="19"/>
      <c r="L215" s="33"/>
      <c r="M215" s="33">
        <v>2</v>
      </c>
      <c r="N215" s="33">
        <v>4</v>
      </c>
      <c r="O215" s="8">
        <f t="shared" si="20"/>
        <v>8</v>
      </c>
      <c r="P215" s="9"/>
      <c r="Q215" s="7" t="str">
        <f t="shared" si="21"/>
        <v>NO SIGNIFICATIVO</v>
      </c>
      <c r="R215" s="33" t="str">
        <f t="shared" si="19"/>
        <v>NO</v>
      </c>
      <c r="S215" s="85" t="s">
        <v>273</v>
      </c>
    </row>
    <row r="216" spans="1:19" ht="48.75" customHeight="1" x14ac:dyDescent="0.25">
      <c r="A216" s="167"/>
      <c r="B216" s="106"/>
      <c r="C216" s="100"/>
      <c r="D216" s="65" t="s">
        <v>16</v>
      </c>
      <c r="E216" s="65" t="s">
        <v>257</v>
      </c>
      <c r="F216" s="65" t="s">
        <v>244</v>
      </c>
      <c r="G216" s="62" t="s">
        <v>25</v>
      </c>
      <c r="H216" s="62" t="s">
        <v>34</v>
      </c>
      <c r="I216" s="25"/>
      <c r="J216" s="25"/>
      <c r="K216" s="62"/>
      <c r="L216" s="25"/>
      <c r="M216" s="25">
        <v>1</v>
      </c>
      <c r="N216" s="25">
        <v>5</v>
      </c>
      <c r="O216" s="2">
        <f t="shared" si="20"/>
        <v>5</v>
      </c>
      <c r="P216" s="3"/>
      <c r="Q216" s="1" t="str">
        <f t="shared" si="21"/>
        <v>NO SIGNIFICATIVO</v>
      </c>
      <c r="R216" s="25" t="str">
        <f t="shared" si="19"/>
        <v>NO</v>
      </c>
      <c r="S216" s="73" t="s">
        <v>273</v>
      </c>
    </row>
    <row r="217" spans="1:19" ht="48.75" customHeight="1" x14ac:dyDescent="0.25">
      <c r="A217" s="167"/>
      <c r="B217" s="106"/>
      <c r="C217" s="100"/>
      <c r="D217" s="65" t="s">
        <v>45</v>
      </c>
      <c r="E217" s="65" t="s">
        <v>258</v>
      </c>
      <c r="F217" s="65" t="s">
        <v>245</v>
      </c>
      <c r="G217" s="62" t="s">
        <v>25</v>
      </c>
      <c r="H217" s="62" t="s">
        <v>34</v>
      </c>
      <c r="I217" s="25"/>
      <c r="J217" s="25"/>
      <c r="K217" s="62"/>
      <c r="L217" s="25"/>
      <c r="M217" s="25">
        <v>2</v>
      </c>
      <c r="N217" s="25">
        <v>5</v>
      </c>
      <c r="O217" s="2">
        <f t="shared" si="20"/>
        <v>10</v>
      </c>
      <c r="P217" s="3"/>
      <c r="Q217" s="1" t="str">
        <f t="shared" si="21"/>
        <v>SIGNIFICATIVO</v>
      </c>
      <c r="R217" s="25" t="str">
        <f t="shared" si="19"/>
        <v>SI</v>
      </c>
      <c r="S217" s="73" t="s">
        <v>274</v>
      </c>
    </row>
    <row r="218" spans="1:19" ht="48.75" customHeight="1" x14ac:dyDescent="0.25">
      <c r="A218" s="167"/>
      <c r="B218" s="106"/>
      <c r="C218" s="100"/>
      <c r="D218" s="65" t="s">
        <v>241</v>
      </c>
      <c r="E218" s="65" t="s">
        <v>259</v>
      </c>
      <c r="F218" s="65" t="s">
        <v>13</v>
      </c>
      <c r="G218" s="62" t="s">
        <v>26</v>
      </c>
      <c r="H218" s="62" t="s">
        <v>34</v>
      </c>
      <c r="I218" s="25"/>
      <c r="J218" s="25"/>
      <c r="K218" s="62"/>
      <c r="L218" s="25"/>
      <c r="M218" s="25">
        <v>4</v>
      </c>
      <c r="N218" s="25">
        <v>2</v>
      </c>
      <c r="O218" s="2">
        <f t="shared" si="20"/>
        <v>8</v>
      </c>
      <c r="P218" s="3"/>
      <c r="Q218" s="1" t="str">
        <f t="shared" si="21"/>
        <v>NO SIGNIFICATIVO</v>
      </c>
      <c r="R218" s="25" t="str">
        <f t="shared" si="19"/>
        <v>NO</v>
      </c>
      <c r="S218" s="73" t="s">
        <v>277</v>
      </c>
    </row>
    <row r="219" spans="1:19" ht="48.75" customHeight="1" thickBot="1" x14ac:dyDescent="0.3">
      <c r="A219" s="167"/>
      <c r="B219" s="109"/>
      <c r="C219" s="111"/>
      <c r="D219" s="26" t="s">
        <v>45</v>
      </c>
      <c r="E219" s="26" t="s">
        <v>260</v>
      </c>
      <c r="F219" s="26" t="s">
        <v>245</v>
      </c>
      <c r="G219" s="27" t="s">
        <v>26</v>
      </c>
      <c r="H219" s="27" t="s">
        <v>34</v>
      </c>
      <c r="I219" s="28"/>
      <c r="J219" s="28"/>
      <c r="K219" s="27"/>
      <c r="L219" s="28"/>
      <c r="M219" s="28">
        <v>3</v>
      </c>
      <c r="N219" s="28">
        <v>2</v>
      </c>
      <c r="O219" s="11">
        <f t="shared" si="20"/>
        <v>6</v>
      </c>
      <c r="P219" s="12"/>
      <c r="Q219" s="10" t="str">
        <f t="shared" si="21"/>
        <v>NO SIGNIFICATIVO</v>
      </c>
      <c r="R219" s="28" t="str">
        <f t="shared" si="19"/>
        <v>NO</v>
      </c>
      <c r="S219" s="83" t="s">
        <v>274</v>
      </c>
    </row>
    <row r="220" spans="1:19" ht="48.75" customHeight="1" thickBot="1" x14ac:dyDescent="0.3">
      <c r="A220" s="168"/>
      <c r="B220" s="78" t="s">
        <v>269</v>
      </c>
      <c r="C220" s="60" t="s">
        <v>271</v>
      </c>
      <c r="D220" s="66" t="s">
        <v>44</v>
      </c>
      <c r="E220" s="66" t="s">
        <v>44</v>
      </c>
      <c r="F220" s="66" t="s">
        <v>33</v>
      </c>
      <c r="G220" s="79" t="s">
        <v>27</v>
      </c>
      <c r="H220" s="79" t="s">
        <v>34</v>
      </c>
      <c r="I220" s="79"/>
      <c r="J220" s="74"/>
      <c r="K220" s="79"/>
      <c r="L220" s="74"/>
      <c r="M220" s="74">
        <v>4</v>
      </c>
      <c r="N220" s="74">
        <v>2</v>
      </c>
      <c r="O220" s="75">
        <f t="shared" si="20"/>
        <v>8</v>
      </c>
      <c r="P220" s="76"/>
      <c r="Q220" s="21" t="str">
        <f t="shared" si="21"/>
        <v>NO SIGNIFICATIVO</v>
      </c>
      <c r="R220" s="74" t="str">
        <f t="shared" si="19"/>
        <v>SI</v>
      </c>
      <c r="S220" s="87" t="s">
        <v>276</v>
      </c>
    </row>
    <row r="221" spans="1:19" ht="51" customHeight="1" x14ac:dyDescent="0.25">
      <c r="A221" s="143" t="s">
        <v>185</v>
      </c>
      <c r="B221" s="146" t="s">
        <v>194</v>
      </c>
      <c r="C221" s="96" t="s">
        <v>192</v>
      </c>
      <c r="D221" s="42" t="s">
        <v>241</v>
      </c>
      <c r="E221" s="42" t="s">
        <v>195</v>
      </c>
      <c r="F221" s="42" t="s">
        <v>13</v>
      </c>
      <c r="G221" s="19" t="s">
        <v>27</v>
      </c>
      <c r="H221" s="19" t="s">
        <v>34</v>
      </c>
      <c r="I221" s="33"/>
      <c r="J221" s="33"/>
      <c r="K221" s="19"/>
      <c r="L221" s="33"/>
      <c r="M221" s="33">
        <v>5</v>
      </c>
      <c r="N221" s="33">
        <v>1</v>
      </c>
      <c r="O221" s="8">
        <f t="shared" si="20"/>
        <v>5</v>
      </c>
      <c r="P221" s="9"/>
      <c r="Q221" s="7" t="str">
        <f t="shared" si="21"/>
        <v>NO SIGNIFICATIVO</v>
      </c>
      <c r="R221" s="33" t="str">
        <f t="shared" si="19"/>
        <v>SI</v>
      </c>
      <c r="S221" s="85" t="s">
        <v>277</v>
      </c>
    </row>
    <row r="222" spans="1:19" ht="51" customHeight="1" thickBot="1" x14ac:dyDescent="0.3">
      <c r="A222" s="144"/>
      <c r="B222" s="147"/>
      <c r="C222" s="116"/>
      <c r="D222" s="43" t="s">
        <v>44</v>
      </c>
      <c r="E222" s="43" t="s">
        <v>196</v>
      </c>
      <c r="F222" s="43" t="s">
        <v>33</v>
      </c>
      <c r="G222" s="22" t="s">
        <v>25</v>
      </c>
      <c r="H222" s="22" t="s">
        <v>34</v>
      </c>
      <c r="I222" s="36"/>
      <c r="J222" s="36"/>
      <c r="K222" s="22"/>
      <c r="L222" s="36"/>
      <c r="M222" s="36">
        <v>2</v>
      </c>
      <c r="N222" s="36">
        <v>4</v>
      </c>
      <c r="O222" s="14">
        <f t="shared" si="20"/>
        <v>8</v>
      </c>
      <c r="P222" s="15"/>
      <c r="Q222" s="13" t="str">
        <f t="shared" si="21"/>
        <v>NO SIGNIFICATIVO</v>
      </c>
      <c r="R222" s="36" t="str">
        <f t="shared" si="19"/>
        <v>NO</v>
      </c>
      <c r="S222" s="84" t="s">
        <v>276</v>
      </c>
    </row>
    <row r="223" spans="1:19" ht="51" customHeight="1" x14ac:dyDescent="0.25">
      <c r="A223" s="144"/>
      <c r="B223" s="148" t="s">
        <v>186</v>
      </c>
      <c r="C223" s="110" t="s">
        <v>188</v>
      </c>
      <c r="D223" s="42" t="s">
        <v>241</v>
      </c>
      <c r="E223" s="42" t="s">
        <v>187</v>
      </c>
      <c r="F223" s="42" t="s">
        <v>13</v>
      </c>
      <c r="G223" s="19" t="s">
        <v>26</v>
      </c>
      <c r="H223" s="19" t="s">
        <v>34</v>
      </c>
      <c r="I223" s="33"/>
      <c r="J223" s="33"/>
      <c r="K223" s="19"/>
      <c r="L223" s="33"/>
      <c r="M223" s="33">
        <v>4</v>
      </c>
      <c r="N223" s="33">
        <v>3</v>
      </c>
      <c r="O223" s="8">
        <f t="shared" si="20"/>
        <v>12</v>
      </c>
      <c r="P223" s="9"/>
      <c r="Q223" s="7" t="str">
        <f t="shared" si="21"/>
        <v>SIGNIFICATIVO</v>
      </c>
      <c r="R223" s="33" t="str">
        <f t="shared" ref="R223:R250" si="22">IF(G223="EMERGENCIA","SI",IF(I223="SI","SI",IF(K223="SI","SI",IF(Q223="SIGNIFICATIVO","SI","NO"))))</f>
        <v>SI</v>
      </c>
      <c r="S223" s="85" t="s">
        <v>277</v>
      </c>
    </row>
    <row r="224" spans="1:19" ht="51" customHeight="1" x14ac:dyDescent="0.25">
      <c r="A224" s="144"/>
      <c r="B224" s="149"/>
      <c r="C224" s="100"/>
      <c r="D224" s="65" t="s">
        <v>29</v>
      </c>
      <c r="E224" s="65" t="s">
        <v>252</v>
      </c>
      <c r="F224" s="65" t="s">
        <v>265</v>
      </c>
      <c r="G224" s="62" t="s">
        <v>25</v>
      </c>
      <c r="H224" s="62" t="s">
        <v>34</v>
      </c>
      <c r="I224" s="25"/>
      <c r="J224" s="25"/>
      <c r="K224" s="62"/>
      <c r="L224" s="25"/>
      <c r="M224" s="25">
        <v>1</v>
      </c>
      <c r="N224" s="25">
        <v>5</v>
      </c>
      <c r="O224" s="2">
        <f t="shared" si="20"/>
        <v>5</v>
      </c>
      <c r="P224" s="3"/>
      <c r="Q224" s="1" t="str">
        <f t="shared" si="21"/>
        <v>NO SIGNIFICATIVO</v>
      </c>
      <c r="R224" s="25" t="str">
        <f t="shared" si="22"/>
        <v>NO</v>
      </c>
      <c r="S224" s="73" t="s">
        <v>273</v>
      </c>
    </row>
    <row r="225" spans="1:19" ht="51" customHeight="1" thickBot="1" x14ac:dyDescent="0.3">
      <c r="A225" s="144"/>
      <c r="B225" s="150"/>
      <c r="C225" s="111"/>
      <c r="D225" s="26" t="s">
        <v>45</v>
      </c>
      <c r="E225" s="26" t="s">
        <v>108</v>
      </c>
      <c r="F225" s="26" t="s">
        <v>245</v>
      </c>
      <c r="G225" s="27" t="s">
        <v>26</v>
      </c>
      <c r="H225" s="27" t="s">
        <v>34</v>
      </c>
      <c r="I225" s="28"/>
      <c r="J225" s="28"/>
      <c r="K225" s="27"/>
      <c r="L225" s="28"/>
      <c r="M225" s="28">
        <v>2</v>
      </c>
      <c r="N225" s="28">
        <v>4</v>
      </c>
      <c r="O225" s="11">
        <f t="shared" si="20"/>
        <v>8</v>
      </c>
      <c r="P225" s="12"/>
      <c r="Q225" s="10" t="str">
        <f t="shared" si="21"/>
        <v>NO SIGNIFICATIVO</v>
      </c>
      <c r="R225" s="28" t="str">
        <f t="shared" si="22"/>
        <v>NO</v>
      </c>
      <c r="S225" s="83" t="s">
        <v>274</v>
      </c>
    </row>
    <row r="226" spans="1:19" ht="51" customHeight="1" x14ac:dyDescent="0.25">
      <c r="A226" s="144"/>
      <c r="B226" s="151" t="s">
        <v>189</v>
      </c>
      <c r="C226" s="99" t="s">
        <v>190</v>
      </c>
      <c r="D226" s="44" t="s">
        <v>241</v>
      </c>
      <c r="E226" s="44" t="s">
        <v>187</v>
      </c>
      <c r="F226" s="44" t="s">
        <v>13</v>
      </c>
      <c r="G226" s="29" t="s">
        <v>26</v>
      </c>
      <c r="H226" s="29" t="s">
        <v>34</v>
      </c>
      <c r="I226" s="30"/>
      <c r="J226" s="30"/>
      <c r="K226" s="29"/>
      <c r="L226" s="30"/>
      <c r="M226" s="30">
        <v>4</v>
      </c>
      <c r="N226" s="30">
        <v>3</v>
      </c>
      <c r="O226" s="5">
        <f t="shared" si="20"/>
        <v>12</v>
      </c>
      <c r="P226" s="6"/>
      <c r="Q226" s="4" t="str">
        <f t="shared" si="21"/>
        <v>SIGNIFICATIVO</v>
      </c>
      <c r="R226" s="30" t="str">
        <f t="shared" si="22"/>
        <v>SI</v>
      </c>
      <c r="S226" s="86" t="s">
        <v>277</v>
      </c>
    </row>
    <row r="227" spans="1:19" ht="51" customHeight="1" thickBot="1" x14ac:dyDescent="0.3">
      <c r="A227" s="144"/>
      <c r="B227" s="152"/>
      <c r="C227" s="101"/>
      <c r="D227" s="43" t="s">
        <v>45</v>
      </c>
      <c r="E227" s="43" t="s">
        <v>108</v>
      </c>
      <c r="F227" s="43" t="s">
        <v>245</v>
      </c>
      <c r="G227" s="22" t="s">
        <v>26</v>
      </c>
      <c r="H227" s="22" t="s">
        <v>34</v>
      </c>
      <c r="I227" s="36"/>
      <c r="J227" s="36"/>
      <c r="K227" s="22"/>
      <c r="L227" s="36"/>
      <c r="M227" s="36">
        <v>2</v>
      </c>
      <c r="N227" s="36">
        <v>4</v>
      </c>
      <c r="O227" s="14">
        <f t="shared" si="20"/>
        <v>8</v>
      </c>
      <c r="P227" s="15"/>
      <c r="Q227" s="13" t="str">
        <f t="shared" si="21"/>
        <v>NO SIGNIFICATIVO</v>
      </c>
      <c r="R227" s="36" t="str">
        <f t="shared" si="22"/>
        <v>NO</v>
      </c>
      <c r="S227" s="84" t="s">
        <v>274</v>
      </c>
    </row>
    <row r="228" spans="1:19" ht="51" customHeight="1" x14ac:dyDescent="0.25">
      <c r="A228" s="144"/>
      <c r="B228" s="148" t="s">
        <v>191</v>
      </c>
      <c r="C228" s="110" t="s">
        <v>192</v>
      </c>
      <c r="D228" s="42" t="s">
        <v>45</v>
      </c>
      <c r="E228" s="42" t="s">
        <v>108</v>
      </c>
      <c r="F228" s="42" t="s">
        <v>245</v>
      </c>
      <c r="G228" s="19" t="s">
        <v>25</v>
      </c>
      <c r="H228" s="19" t="s">
        <v>34</v>
      </c>
      <c r="I228" s="33"/>
      <c r="J228" s="33"/>
      <c r="K228" s="19"/>
      <c r="L228" s="33"/>
      <c r="M228" s="33">
        <v>3</v>
      </c>
      <c r="N228" s="33">
        <v>3</v>
      </c>
      <c r="O228" s="8">
        <f t="shared" si="20"/>
        <v>9</v>
      </c>
      <c r="P228" s="9"/>
      <c r="Q228" s="7" t="str">
        <f t="shared" si="21"/>
        <v>NO SIGNIFICATIVO</v>
      </c>
      <c r="R228" s="33" t="str">
        <f t="shared" si="22"/>
        <v>NO</v>
      </c>
      <c r="S228" s="85" t="s">
        <v>274</v>
      </c>
    </row>
    <row r="229" spans="1:19" ht="51" customHeight="1" thickBot="1" x14ac:dyDescent="0.3">
      <c r="A229" s="144"/>
      <c r="B229" s="150"/>
      <c r="C229" s="111"/>
      <c r="D229" s="26" t="s">
        <v>241</v>
      </c>
      <c r="E229" s="26" t="s">
        <v>193</v>
      </c>
      <c r="F229" s="26" t="s">
        <v>13</v>
      </c>
      <c r="G229" s="27" t="s">
        <v>26</v>
      </c>
      <c r="H229" s="27" t="s">
        <v>34</v>
      </c>
      <c r="I229" s="28"/>
      <c r="J229" s="28"/>
      <c r="K229" s="27"/>
      <c r="L229" s="28"/>
      <c r="M229" s="28">
        <v>2</v>
      </c>
      <c r="N229" s="28">
        <v>3</v>
      </c>
      <c r="O229" s="11">
        <f t="shared" si="20"/>
        <v>6</v>
      </c>
      <c r="P229" s="12"/>
      <c r="Q229" s="10" t="str">
        <f t="shared" si="21"/>
        <v>NO SIGNIFICATIVO</v>
      </c>
      <c r="R229" s="28" t="str">
        <f t="shared" si="22"/>
        <v>NO</v>
      </c>
      <c r="S229" s="83" t="s">
        <v>277</v>
      </c>
    </row>
    <row r="230" spans="1:19" ht="51" customHeight="1" thickBot="1" x14ac:dyDescent="0.3">
      <c r="A230" s="145"/>
      <c r="B230" s="80" t="s">
        <v>269</v>
      </c>
      <c r="C230" s="60" t="s">
        <v>270</v>
      </c>
      <c r="D230" s="66" t="s">
        <v>44</v>
      </c>
      <c r="E230" s="66" t="s">
        <v>44</v>
      </c>
      <c r="F230" s="66" t="s">
        <v>33</v>
      </c>
      <c r="G230" s="79" t="s">
        <v>27</v>
      </c>
      <c r="H230" s="79" t="s">
        <v>34</v>
      </c>
      <c r="I230" s="79"/>
      <c r="J230" s="74"/>
      <c r="K230" s="79"/>
      <c r="L230" s="74"/>
      <c r="M230" s="74">
        <v>5</v>
      </c>
      <c r="N230" s="74">
        <v>2</v>
      </c>
      <c r="O230" s="75">
        <f t="shared" si="20"/>
        <v>10</v>
      </c>
      <c r="P230" s="76"/>
      <c r="Q230" s="21" t="str">
        <f t="shared" si="21"/>
        <v>SIGNIFICATIVO</v>
      </c>
      <c r="R230" s="74" t="str">
        <f t="shared" si="22"/>
        <v>SI</v>
      </c>
      <c r="S230" s="87" t="s">
        <v>276</v>
      </c>
    </row>
    <row r="231" spans="1:19" ht="49.5" customHeight="1" x14ac:dyDescent="0.25">
      <c r="A231" s="163" t="s">
        <v>173</v>
      </c>
      <c r="B231" s="153" t="s">
        <v>161</v>
      </c>
      <c r="C231" s="110" t="s">
        <v>163</v>
      </c>
      <c r="D231" s="42" t="s">
        <v>45</v>
      </c>
      <c r="E231" s="42" t="s">
        <v>164</v>
      </c>
      <c r="F231" s="42" t="s">
        <v>245</v>
      </c>
      <c r="G231" s="19" t="s">
        <v>25</v>
      </c>
      <c r="H231" s="19" t="s">
        <v>34</v>
      </c>
      <c r="I231" s="33"/>
      <c r="J231" s="33"/>
      <c r="K231" s="19"/>
      <c r="L231" s="33"/>
      <c r="M231" s="33">
        <v>2</v>
      </c>
      <c r="N231" s="33">
        <v>5</v>
      </c>
      <c r="O231" s="8">
        <f t="shared" si="20"/>
        <v>10</v>
      </c>
      <c r="P231" s="9"/>
      <c r="Q231" s="7" t="str">
        <f t="shared" si="21"/>
        <v>SIGNIFICATIVO</v>
      </c>
      <c r="R231" s="33" t="str">
        <f t="shared" si="22"/>
        <v>SI</v>
      </c>
      <c r="S231" s="85" t="s">
        <v>274</v>
      </c>
    </row>
    <row r="232" spans="1:19" ht="49.5" customHeight="1" x14ac:dyDescent="0.25">
      <c r="A232" s="164"/>
      <c r="B232" s="154"/>
      <c r="C232" s="100"/>
      <c r="D232" s="65" t="s">
        <v>15</v>
      </c>
      <c r="E232" s="65" t="s">
        <v>171</v>
      </c>
      <c r="F232" s="65" t="s">
        <v>244</v>
      </c>
      <c r="G232" s="62" t="s">
        <v>25</v>
      </c>
      <c r="H232" s="62" t="s">
        <v>34</v>
      </c>
      <c r="I232" s="25"/>
      <c r="J232" s="25"/>
      <c r="K232" s="62"/>
      <c r="L232" s="25"/>
      <c r="M232" s="25">
        <v>3</v>
      </c>
      <c r="N232" s="25">
        <v>4</v>
      </c>
      <c r="O232" s="2">
        <f t="shared" si="20"/>
        <v>12</v>
      </c>
      <c r="P232" s="3"/>
      <c r="Q232" s="1" t="str">
        <f t="shared" si="21"/>
        <v>SIGNIFICATIVO</v>
      </c>
      <c r="R232" s="25" t="str">
        <f t="shared" si="22"/>
        <v>SI</v>
      </c>
      <c r="S232" s="73" t="s">
        <v>273</v>
      </c>
    </row>
    <row r="233" spans="1:19" ht="49.5" customHeight="1" x14ac:dyDescent="0.25">
      <c r="A233" s="164"/>
      <c r="B233" s="154"/>
      <c r="C233" s="100"/>
      <c r="D233" s="65" t="s">
        <v>29</v>
      </c>
      <c r="E233" s="65" t="s">
        <v>166</v>
      </c>
      <c r="F233" s="65" t="s">
        <v>244</v>
      </c>
      <c r="G233" s="62" t="s">
        <v>25</v>
      </c>
      <c r="H233" s="62" t="s">
        <v>34</v>
      </c>
      <c r="I233" s="25"/>
      <c r="J233" s="25"/>
      <c r="K233" s="62"/>
      <c r="L233" s="25"/>
      <c r="M233" s="25">
        <v>2</v>
      </c>
      <c r="N233" s="25">
        <v>5</v>
      </c>
      <c r="O233" s="2">
        <f t="shared" si="20"/>
        <v>10</v>
      </c>
      <c r="P233" s="3"/>
      <c r="Q233" s="1" t="str">
        <f t="shared" si="21"/>
        <v>SIGNIFICATIVO</v>
      </c>
      <c r="R233" s="25" t="str">
        <f t="shared" si="22"/>
        <v>SI</v>
      </c>
      <c r="S233" s="73" t="s">
        <v>273</v>
      </c>
    </row>
    <row r="234" spans="1:19" ht="49.5" customHeight="1" x14ac:dyDescent="0.25">
      <c r="A234" s="164"/>
      <c r="B234" s="154"/>
      <c r="C234" s="100"/>
      <c r="D234" s="65" t="s">
        <v>219</v>
      </c>
      <c r="E234" s="65" t="s">
        <v>165</v>
      </c>
      <c r="F234" s="65" t="s">
        <v>14</v>
      </c>
      <c r="G234" s="62" t="s">
        <v>25</v>
      </c>
      <c r="H234" s="62" t="s">
        <v>34</v>
      </c>
      <c r="I234" s="25"/>
      <c r="J234" s="25"/>
      <c r="K234" s="62"/>
      <c r="L234" s="25"/>
      <c r="M234" s="25">
        <v>3</v>
      </c>
      <c r="N234" s="25">
        <v>4</v>
      </c>
      <c r="O234" s="2">
        <f t="shared" si="20"/>
        <v>12</v>
      </c>
      <c r="P234" s="3"/>
      <c r="Q234" s="1" t="str">
        <f t="shared" si="21"/>
        <v>SIGNIFICATIVO</v>
      </c>
      <c r="R234" s="25" t="str">
        <f t="shared" si="22"/>
        <v>SI</v>
      </c>
      <c r="S234" s="73" t="s">
        <v>275</v>
      </c>
    </row>
    <row r="235" spans="1:19" ht="49.5" customHeight="1" thickBot="1" x14ac:dyDescent="0.3">
      <c r="A235" s="164"/>
      <c r="B235" s="155"/>
      <c r="C235" s="111"/>
      <c r="D235" s="27" t="s">
        <v>17</v>
      </c>
      <c r="E235" s="26" t="s">
        <v>235</v>
      </c>
      <c r="F235" s="27" t="s">
        <v>244</v>
      </c>
      <c r="G235" s="27" t="s">
        <v>25</v>
      </c>
      <c r="H235" s="27" t="s">
        <v>34</v>
      </c>
      <c r="I235" s="38"/>
      <c r="J235" s="38"/>
      <c r="K235" s="27"/>
      <c r="L235" s="38"/>
      <c r="M235" s="28">
        <v>3</v>
      </c>
      <c r="N235" s="28">
        <v>4</v>
      </c>
      <c r="O235" s="11">
        <f t="shared" si="20"/>
        <v>12</v>
      </c>
      <c r="P235" s="12"/>
      <c r="Q235" s="10" t="str">
        <f t="shared" si="21"/>
        <v>SIGNIFICATIVO</v>
      </c>
      <c r="R235" s="28" t="str">
        <f t="shared" si="22"/>
        <v>SI</v>
      </c>
      <c r="S235" s="83" t="s">
        <v>273</v>
      </c>
    </row>
    <row r="236" spans="1:19" ht="49.5" customHeight="1" x14ac:dyDescent="0.25">
      <c r="A236" s="164"/>
      <c r="B236" s="156" t="s">
        <v>162</v>
      </c>
      <c r="C236" s="99" t="s">
        <v>167</v>
      </c>
      <c r="D236" s="44" t="s">
        <v>45</v>
      </c>
      <c r="E236" s="44" t="s">
        <v>164</v>
      </c>
      <c r="F236" s="44" t="s">
        <v>245</v>
      </c>
      <c r="G236" s="29" t="s">
        <v>25</v>
      </c>
      <c r="H236" s="29" t="s">
        <v>34</v>
      </c>
      <c r="I236" s="30"/>
      <c r="J236" s="30"/>
      <c r="K236" s="29"/>
      <c r="L236" s="30"/>
      <c r="M236" s="30">
        <v>2</v>
      </c>
      <c r="N236" s="30">
        <v>5</v>
      </c>
      <c r="O236" s="5">
        <f t="shared" si="20"/>
        <v>10</v>
      </c>
      <c r="P236" s="6"/>
      <c r="Q236" s="4" t="str">
        <f t="shared" si="21"/>
        <v>SIGNIFICATIVO</v>
      </c>
      <c r="R236" s="30" t="str">
        <f t="shared" si="22"/>
        <v>SI</v>
      </c>
      <c r="S236" s="64" t="s">
        <v>274</v>
      </c>
    </row>
    <row r="237" spans="1:19" ht="49.5" customHeight="1" x14ac:dyDescent="0.25">
      <c r="A237" s="164"/>
      <c r="B237" s="154"/>
      <c r="C237" s="100"/>
      <c r="D237" s="65" t="s">
        <v>15</v>
      </c>
      <c r="E237" s="65" t="s">
        <v>217</v>
      </c>
      <c r="F237" s="65" t="s">
        <v>244</v>
      </c>
      <c r="G237" s="62" t="s">
        <v>25</v>
      </c>
      <c r="H237" s="62" t="s">
        <v>34</v>
      </c>
      <c r="I237" s="25"/>
      <c r="J237" s="25"/>
      <c r="K237" s="62"/>
      <c r="L237" s="25"/>
      <c r="M237" s="25">
        <v>2</v>
      </c>
      <c r="N237" s="25">
        <v>5</v>
      </c>
      <c r="O237" s="2">
        <f t="shared" si="20"/>
        <v>10</v>
      </c>
      <c r="P237" s="3"/>
      <c r="Q237" s="1" t="str">
        <f t="shared" si="21"/>
        <v>SIGNIFICATIVO</v>
      </c>
      <c r="R237" s="25" t="str">
        <f t="shared" si="22"/>
        <v>SI</v>
      </c>
      <c r="S237" s="58" t="s">
        <v>273</v>
      </c>
    </row>
    <row r="238" spans="1:19" ht="49.5" customHeight="1" x14ac:dyDescent="0.25">
      <c r="A238" s="164"/>
      <c r="B238" s="154"/>
      <c r="C238" s="100"/>
      <c r="D238" s="65" t="s">
        <v>29</v>
      </c>
      <c r="E238" s="65" t="s">
        <v>166</v>
      </c>
      <c r="F238" s="65" t="s">
        <v>244</v>
      </c>
      <c r="G238" s="62" t="s">
        <v>25</v>
      </c>
      <c r="H238" s="62" t="s">
        <v>34</v>
      </c>
      <c r="I238" s="25"/>
      <c r="J238" s="25"/>
      <c r="K238" s="62"/>
      <c r="L238" s="25"/>
      <c r="M238" s="25">
        <v>2</v>
      </c>
      <c r="N238" s="25">
        <v>4</v>
      </c>
      <c r="O238" s="2">
        <f t="shared" si="20"/>
        <v>8</v>
      </c>
      <c r="P238" s="3"/>
      <c r="Q238" s="1" t="str">
        <f t="shared" si="21"/>
        <v>NO SIGNIFICATIVO</v>
      </c>
      <c r="R238" s="25" t="str">
        <f t="shared" si="22"/>
        <v>NO</v>
      </c>
      <c r="S238" s="58" t="s">
        <v>273</v>
      </c>
    </row>
    <row r="239" spans="1:19" ht="49.5" customHeight="1" x14ac:dyDescent="0.25">
      <c r="A239" s="164"/>
      <c r="B239" s="154"/>
      <c r="C239" s="100"/>
      <c r="D239" s="65" t="s">
        <v>219</v>
      </c>
      <c r="E239" s="65" t="s">
        <v>218</v>
      </c>
      <c r="F239" s="65" t="s">
        <v>14</v>
      </c>
      <c r="G239" s="62" t="s">
        <v>25</v>
      </c>
      <c r="H239" s="62" t="s">
        <v>34</v>
      </c>
      <c r="I239" s="25"/>
      <c r="J239" s="25"/>
      <c r="K239" s="62"/>
      <c r="L239" s="25"/>
      <c r="M239" s="25">
        <v>3</v>
      </c>
      <c r="N239" s="25">
        <v>4</v>
      </c>
      <c r="O239" s="2">
        <f t="shared" si="20"/>
        <v>12</v>
      </c>
      <c r="P239" s="3"/>
      <c r="Q239" s="1" t="str">
        <f t="shared" si="21"/>
        <v>SIGNIFICATIVO</v>
      </c>
      <c r="R239" s="25" t="str">
        <f t="shared" si="22"/>
        <v>SI</v>
      </c>
      <c r="S239" s="58" t="s">
        <v>275</v>
      </c>
    </row>
    <row r="240" spans="1:19" ht="49.5" customHeight="1" x14ac:dyDescent="0.25">
      <c r="A240" s="164"/>
      <c r="B240" s="154"/>
      <c r="C240" s="100"/>
      <c r="D240" s="65" t="s">
        <v>44</v>
      </c>
      <c r="E240" s="65" t="s">
        <v>168</v>
      </c>
      <c r="F240" s="65" t="s">
        <v>33</v>
      </c>
      <c r="G240" s="62" t="s">
        <v>25</v>
      </c>
      <c r="H240" s="62" t="s">
        <v>34</v>
      </c>
      <c r="I240" s="25"/>
      <c r="J240" s="25"/>
      <c r="K240" s="62"/>
      <c r="L240" s="25"/>
      <c r="M240" s="25">
        <v>2</v>
      </c>
      <c r="N240" s="25">
        <v>4</v>
      </c>
      <c r="O240" s="2">
        <f t="shared" si="20"/>
        <v>8</v>
      </c>
      <c r="P240" s="3"/>
      <c r="Q240" s="1" t="str">
        <f t="shared" si="21"/>
        <v>NO SIGNIFICATIVO</v>
      </c>
      <c r="R240" s="25" t="str">
        <f t="shared" si="22"/>
        <v>NO</v>
      </c>
      <c r="S240" s="58" t="s">
        <v>276</v>
      </c>
    </row>
    <row r="241" spans="1:19" ht="49.5" customHeight="1" x14ac:dyDescent="0.25">
      <c r="A241" s="164"/>
      <c r="B241" s="154"/>
      <c r="C241" s="100"/>
      <c r="D241" s="65" t="s">
        <v>16</v>
      </c>
      <c r="E241" s="65" t="s">
        <v>227</v>
      </c>
      <c r="F241" s="65" t="s">
        <v>244</v>
      </c>
      <c r="G241" s="62" t="s">
        <v>25</v>
      </c>
      <c r="H241" s="62" t="s">
        <v>34</v>
      </c>
      <c r="I241" s="25"/>
      <c r="J241" s="25"/>
      <c r="K241" s="62"/>
      <c r="L241" s="25"/>
      <c r="M241" s="25">
        <v>2</v>
      </c>
      <c r="N241" s="25">
        <v>4</v>
      </c>
      <c r="O241" s="2">
        <f t="shared" si="20"/>
        <v>8</v>
      </c>
      <c r="P241" s="3"/>
      <c r="Q241" s="1" t="str">
        <f t="shared" si="21"/>
        <v>NO SIGNIFICATIVO</v>
      </c>
      <c r="R241" s="25" t="str">
        <f t="shared" si="22"/>
        <v>NO</v>
      </c>
      <c r="S241" s="58" t="s">
        <v>273</v>
      </c>
    </row>
    <row r="242" spans="1:19" ht="49.5" customHeight="1" thickBot="1" x14ac:dyDescent="0.3">
      <c r="A242" s="164"/>
      <c r="B242" s="157"/>
      <c r="C242" s="101"/>
      <c r="D242" s="22" t="s">
        <v>17</v>
      </c>
      <c r="E242" s="43" t="s">
        <v>133</v>
      </c>
      <c r="F242" s="22" t="s">
        <v>244</v>
      </c>
      <c r="G242" s="22" t="s">
        <v>25</v>
      </c>
      <c r="H242" s="22" t="s">
        <v>34</v>
      </c>
      <c r="I242" s="39"/>
      <c r="J242" s="39"/>
      <c r="K242" s="22"/>
      <c r="L242" s="39"/>
      <c r="M242" s="36">
        <v>2</v>
      </c>
      <c r="N242" s="36">
        <v>4</v>
      </c>
      <c r="O242" s="14">
        <f t="shared" si="20"/>
        <v>8</v>
      </c>
      <c r="P242" s="15"/>
      <c r="Q242" s="13" t="str">
        <f t="shared" si="21"/>
        <v>NO SIGNIFICATIVO</v>
      </c>
      <c r="R242" s="36" t="str">
        <f t="shared" si="22"/>
        <v>NO</v>
      </c>
      <c r="S242" s="59" t="s">
        <v>273</v>
      </c>
    </row>
    <row r="243" spans="1:19" ht="49.5" customHeight="1" x14ac:dyDescent="0.25">
      <c r="A243" s="164"/>
      <c r="B243" s="169" t="s">
        <v>170</v>
      </c>
      <c r="C243" s="110" t="s">
        <v>169</v>
      </c>
      <c r="D243" s="42" t="s">
        <v>45</v>
      </c>
      <c r="E243" s="42" t="s">
        <v>164</v>
      </c>
      <c r="F243" s="42" t="s">
        <v>245</v>
      </c>
      <c r="G243" s="19" t="s">
        <v>25</v>
      </c>
      <c r="H243" s="19" t="s">
        <v>34</v>
      </c>
      <c r="I243" s="33"/>
      <c r="J243" s="33"/>
      <c r="K243" s="19"/>
      <c r="L243" s="33"/>
      <c r="M243" s="33">
        <v>2</v>
      </c>
      <c r="N243" s="33">
        <v>3</v>
      </c>
      <c r="O243" s="8">
        <f t="shared" si="20"/>
        <v>6</v>
      </c>
      <c r="P243" s="9"/>
      <c r="Q243" s="7" t="str">
        <f t="shared" si="21"/>
        <v>NO SIGNIFICATIVO</v>
      </c>
      <c r="R243" s="33" t="str">
        <f t="shared" si="22"/>
        <v>NO</v>
      </c>
      <c r="S243" s="85" t="s">
        <v>274</v>
      </c>
    </row>
    <row r="244" spans="1:19" ht="49.5" customHeight="1" x14ac:dyDescent="0.25">
      <c r="A244" s="164"/>
      <c r="B244" s="170"/>
      <c r="C244" s="100"/>
      <c r="D244" s="65" t="s">
        <v>15</v>
      </c>
      <c r="E244" s="65" t="s">
        <v>172</v>
      </c>
      <c r="F244" s="65" t="s">
        <v>244</v>
      </c>
      <c r="G244" s="62" t="s">
        <v>25</v>
      </c>
      <c r="H244" s="62" t="s">
        <v>34</v>
      </c>
      <c r="I244" s="25"/>
      <c r="J244" s="25"/>
      <c r="K244" s="62"/>
      <c r="L244" s="25"/>
      <c r="M244" s="25">
        <v>1</v>
      </c>
      <c r="N244" s="25">
        <v>5</v>
      </c>
      <c r="O244" s="2">
        <f t="shared" si="20"/>
        <v>5</v>
      </c>
      <c r="P244" s="3"/>
      <c r="Q244" s="1" t="str">
        <f t="shared" si="21"/>
        <v>NO SIGNIFICATIVO</v>
      </c>
      <c r="R244" s="25" t="str">
        <f t="shared" si="22"/>
        <v>NO</v>
      </c>
      <c r="S244" s="73" t="s">
        <v>273</v>
      </c>
    </row>
    <row r="245" spans="1:19" ht="49.5" customHeight="1" x14ac:dyDescent="0.25">
      <c r="A245" s="164"/>
      <c r="B245" s="170"/>
      <c r="C245" s="100"/>
      <c r="D245" s="65" t="s">
        <v>29</v>
      </c>
      <c r="E245" s="65" t="s">
        <v>166</v>
      </c>
      <c r="F245" s="65" t="s">
        <v>244</v>
      </c>
      <c r="G245" s="62" t="s">
        <v>25</v>
      </c>
      <c r="H245" s="62" t="s">
        <v>34</v>
      </c>
      <c r="I245" s="25"/>
      <c r="J245" s="25"/>
      <c r="K245" s="62"/>
      <c r="L245" s="25"/>
      <c r="M245" s="25">
        <v>2</v>
      </c>
      <c r="N245" s="25">
        <v>3</v>
      </c>
      <c r="O245" s="2">
        <f t="shared" si="20"/>
        <v>6</v>
      </c>
      <c r="P245" s="3"/>
      <c r="Q245" s="1" t="str">
        <f t="shared" si="21"/>
        <v>NO SIGNIFICATIVO</v>
      </c>
      <c r="R245" s="25" t="str">
        <f t="shared" si="22"/>
        <v>NO</v>
      </c>
      <c r="S245" s="73" t="s">
        <v>273</v>
      </c>
    </row>
    <row r="246" spans="1:19" ht="49.5" customHeight="1" thickBot="1" x14ac:dyDescent="0.3">
      <c r="A246" s="164"/>
      <c r="B246" s="171"/>
      <c r="C246" s="111"/>
      <c r="D246" s="27" t="s">
        <v>17</v>
      </c>
      <c r="E246" s="26" t="s">
        <v>133</v>
      </c>
      <c r="F246" s="27" t="s">
        <v>244</v>
      </c>
      <c r="G246" s="27" t="s">
        <v>25</v>
      </c>
      <c r="H246" s="27" t="s">
        <v>34</v>
      </c>
      <c r="I246" s="38"/>
      <c r="J246" s="38"/>
      <c r="K246" s="27"/>
      <c r="L246" s="38"/>
      <c r="M246" s="28">
        <v>1</v>
      </c>
      <c r="N246" s="28">
        <v>5</v>
      </c>
      <c r="O246" s="11">
        <f t="shared" si="20"/>
        <v>5</v>
      </c>
      <c r="P246" s="12"/>
      <c r="Q246" s="10" t="str">
        <f t="shared" si="21"/>
        <v>NO SIGNIFICATIVO</v>
      </c>
      <c r="R246" s="28" t="str">
        <f t="shared" si="22"/>
        <v>NO</v>
      </c>
      <c r="S246" s="83" t="s">
        <v>273</v>
      </c>
    </row>
    <row r="247" spans="1:19" ht="49.5" customHeight="1" x14ac:dyDescent="0.25">
      <c r="A247" s="164"/>
      <c r="B247" s="172" t="s">
        <v>214</v>
      </c>
      <c r="C247" s="99" t="s">
        <v>215</v>
      </c>
      <c r="D247" s="44" t="s">
        <v>45</v>
      </c>
      <c r="E247" s="44" t="s">
        <v>164</v>
      </c>
      <c r="F247" s="44" t="s">
        <v>245</v>
      </c>
      <c r="G247" s="29" t="s">
        <v>25</v>
      </c>
      <c r="H247" s="29" t="s">
        <v>34</v>
      </c>
      <c r="I247" s="30"/>
      <c r="J247" s="30"/>
      <c r="K247" s="29"/>
      <c r="L247" s="30"/>
      <c r="M247" s="30">
        <v>3</v>
      </c>
      <c r="N247" s="30">
        <v>4</v>
      </c>
      <c r="O247" s="5">
        <f>M247*N247</f>
        <v>12</v>
      </c>
      <c r="P247" s="6"/>
      <c r="Q247" s="4" t="str">
        <f>IF(O247&gt;=10,"SIGNIFICATIVO","NO SIGNIFICATIVO")</f>
        <v>SIGNIFICATIVO</v>
      </c>
      <c r="R247" s="30" t="str">
        <f t="shared" si="22"/>
        <v>SI</v>
      </c>
      <c r="S247" s="64" t="s">
        <v>274</v>
      </c>
    </row>
    <row r="248" spans="1:19" ht="49.5" customHeight="1" x14ac:dyDescent="0.25">
      <c r="A248" s="164"/>
      <c r="B248" s="170"/>
      <c r="C248" s="100"/>
      <c r="D248" s="65" t="s">
        <v>16</v>
      </c>
      <c r="E248" s="65" t="s">
        <v>280</v>
      </c>
      <c r="F248" s="65" t="s">
        <v>244</v>
      </c>
      <c r="G248" s="62" t="s">
        <v>25</v>
      </c>
      <c r="H248" s="62" t="s">
        <v>34</v>
      </c>
      <c r="I248" s="25"/>
      <c r="J248" s="25"/>
      <c r="K248" s="62"/>
      <c r="L248" s="25"/>
      <c r="M248" s="25">
        <v>2</v>
      </c>
      <c r="N248" s="25">
        <v>2</v>
      </c>
      <c r="O248" s="2">
        <f>M248*N248</f>
        <v>4</v>
      </c>
      <c r="P248" s="3"/>
      <c r="Q248" s="1" t="str">
        <f>IF(O248&gt;=10,"SIGNIFICATIVO","NO SIGNIFICATIVO")</f>
        <v>NO SIGNIFICATIVO</v>
      </c>
      <c r="R248" s="25" t="str">
        <f t="shared" si="22"/>
        <v>NO</v>
      </c>
      <c r="S248" s="58" t="s">
        <v>273</v>
      </c>
    </row>
    <row r="249" spans="1:19" ht="49.5" customHeight="1" x14ac:dyDescent="0.25">
      <c r="A249" s="164"/>
      <c r="B249" s="170"/>
      <c r="C249" s="100"/>
      <c r="D249" s="65" t="s">
        <v>44</v>
      </c>
      <c r="E249" s="65" t="s">
        <v>281</v>
      </c>
      <c r="F249" s="65" t="s">
        <v>33</v>
      </c>
      <c r="G249" s="62" t="s">
        <v>25</v>
      </c>
      <c r="H249" s="62" t="s">
        <v>34</v>
      </c>
      <c r="I249" s="25"/>
      <c r="J249" s="25"/>
      <c r="K249" s="62"/>
      <c r="L249" s="25"/>
      <c r="M249" s="25">
        <v>2</v>
      </c>
      <c r="N249" s="25">
        <v>2</v>
      </c>
      <c r="O249" s="2">
        <f>M249*N249</f>
        <v>4</v>
      </c>
      <c r="P249" s="3"/>
      <c r="Q249" s="1" t="str">
        <f>IF(O249&gt;=10,"SIGNIFICATIVO","NO SIGNIFICATIVO")</f>
        <v>NO SIGNIFICATIVO</v>
      </c>
      <c r="R249" s="25" t="str">
        <f t="shared" si="22"/>
        <v>NO</v>
      </c>
      <c r="S249" s="58" t="s">
        <v>276</v>
      </c>
    </row>
    <row r="250" spans="1:19" ht="49.5" customHeight="1" thickBot="1" x14ac:dyDescent="0.3">
      <c r="A250" s="164"/>
      <c r="B250" s="173"/>
      <c r="C250" s="101"/>
      <c r="D250" s="43" t="s">
        <v>29</v>
      </c>
      <c r="E250" s="43" t="s">
        <v>216</v>
      </c>
      <c r="F250" s="43" t="s">
        <v>244</v>
      </c>
      <c r="G250" s="22" t="s">
        <v>25</v>
      </c>
      <c r="H250" s="22" t="s">
        <v>34</v>
      </c>
      <c r="I250" s="36"/>
      <c r="J250" s="36"/>
      <c r="K250" s="22"/>
      <c r="L250" s="36"/>
      <c r="M250" s="36">
        <v>2</v>
      </c>
      <c r="N250" s="36">
        <v>4</v>
      </c>
      <c r="O250" s="14">
        <f>M250*N250</f>
        <v>8</v>
      </c>
      <c r="P250" s="15"/>
      <c r="Q250" s="13" t="str">
        <f>IF(O250&gt;=10,"SIGNIFICATIVO","NO SIGNIFICATIVO")</f>
        <v>NO SIGNIFICATIVO</v>
      </c>
      <c r="R250" s="36" t="str">
        <f t="shared" si="22"/>
        <v>NO</v>
      </c>
      <c r="S250" s="59" t="s">
        <v>273</v>
      </c>
    </row>
    <row r="251" spans="1:19" ht="49.5" customHeight="1" thickBot="1" x14ac:dyDescent="0.3">
      <c r="A251" s="165"/>
      <c r="B251" s="81" t="s">
        <v>269</v>
      </c>
      <c r="C251" s="68" t="s">
        <v>271</v>
      </c>
      <c r="D251" s="69" t="s">
        <v>44</v>
      </c>
      <c r="E251" s="69" t="s">
        <v>44</v>
      </c>
      <c r="F251" s="69" t="s">
        <v>33</v>
      </c>
      <c r="G251" s="31" t="s">
        <v>27</v>
      </c>
      <c r="H251" s="31" t="s">
        <v>34</v>
      </c>
      <c r="I251" s="31"/>
      <c r="J251" s="32"/>
      <c r="K251" s="31"/>
      <c r="L251" s="32"/>
      <c r="M251" s="32">
        <v>4</v>
      </c>
      <c r="N251" s="32">
        <v>2</v>
      </c>
      <c r="O251" s="17">
        <f t="shared" ref="O251" si="23">M251*N251</f>
        <v>8</v>
      </c>
      <c r="P251" s="18"/>
      <c r="Q251" s="16" t="str">
        <f t="shared" ref="Q251" si="24">IF(O251&gt;=10,"SIGNIFICATIVO","NO SIGNIFICATIVO")</f>
        <v>NO SIGNIFICATIVO</v>
      </c>
      <c r="R251" s="32" t="str">
        <f t="shared" ref="R251" si="25">IF(G251="EMERGENCIA","SI",IF(I251="SI","SI",IF(K251="SI","SI",IF(Q251="SIGNIFICATIVO","SI","NO"))))</f>
        <v>SI</v>
      </c>
      <c r="S251" s="82" t="s">
        <v>276</v>
      </c>
    </row>
  </sheetData>
  <autoFilter ref="A7:R251">
    <filterColumn colId="8" showButton="0"/>
    <filterColumn colId="10" showButton="0"/>
    <filterColumn colId="12" showButton="0"/>
    <filterColumn colId="13" showButton="0"/>
  </autoFilter>
  <mergeCells count="163">
    <mergeCell ref="S7:S9"/>
    <mergeCell ref="B243:B246"/>
    <mergeCell ref="B247:B250"/>
    <mergeCell ref="B178:B180"/>
    <mergeCell ref="B181:B185"/>
    <mergeCell ref="B186:B189"/>
    <mergeCell ref="B190:B194"/>
    <mergeCell ref="B195:B198"/>
    <mergeCell ref="B199:B200"/>
    <mergeCell ref="B201:B205"/>
    <mergeCell ref="B206:B209"/>
    <mergeCell ref="B210:B213"/>
    <mergeCell ref="B131:B135"/>
    <mergeCell ref="B136:B137"/>
    <mergeCell ref="B139:B140"/>
    <mergeCell ref="B141:B144"/>
    <mergeCell ref="B74:B77"/>
    <mergeCell ref="B78:B79"/>
    <mergeCell ref="B81:B85"/>
    <mergeCell ref="B93:B97"/>
    <mergeCell ref="B55:B56"/>
    <mergeCell ref="B57:B58"/>
    <mergeCell ref="B86:B92"/>
    <mergeCell ref="B59:B60"/>
    <mergeCell ref="A174:A214"/>
    <mergeCell ref="A145:A173"/>
    <mergeCell ref="A221:A230"/>
    <mergeCell ref="B221:B222"/>
    <mergeCell ref="B223:B225"/>
    <mergeCell ref="B226:B227"/>
    <mergeCell ref="B228:B229"/>
    <mergeCell ref="B231:B235"/>
    <mergeCell ref="B236:B242"/>
    <mergeCell ref="B166:B170"/>
    <mergeCell ref="B172:B173"/>
    <mergeCell ref="B174:B175"/>
    <mergeCell ref="B145:B148"/>
    <mergeCell ref="B149:B152"/>
    <mergeCell ref="B153:B154"/>
    <mergeCell ref="B156:B160"/>
    <mergeCell ref="B161:B165"/>
    <mergeCell ref="A231:A251"/>
    <mergeCell ref="A215:A220"/>
    <mergeCell ref="B215:B219"/>
    <mergeCell ref="B176:B177"/>
    <mergeCell ref="B61:B62"/>
    <mergeCell ref="B64:B66"/>
    <mergeCell ref="A7:A9"/>
    <mergeCell ref="B7:B9"/>
    <mergeCell ref="B10:B17"/>
    <mergeCell ref="B18:B28"/>
    <mergeCell ref="B33:B37"/>
    <mergeCell ref="B38:B44"/>
    <mergeCell ref="B47:B49"/>
    <mergeCell ref="B50:B53"/>
    <mergeCell ref="B45:B46"/>
    <mergeCell ref="A10:A29"/>
    <mergeCell ref="A30:A54"/>
    <mergeCell ref="A55:A80"/>
    <mergeCell ref="E52:E53"/>
    <mergeCell ref="C7:C9"/>
    <mergeCell ref="D7:D9"/>
    <mergeCell ref="E7:E9"/>
    <mergeCell ref="C47:C49"/>
    <mergeCell ref="D47:D49"/>
    <mergeCell ref="E47:E49"/>
    <mergeCell ref="D25:D26"/>
    <mergeCell ref="E25:E26"/>
    <mergeCell ref="E34:E36"/>
    <mergeCell ref="C33:C37"/>
    <mergeCell ref="C38:C44"/>
    <mergeCell ref="D41:D43"/>
    <mergeCell ref="E41:E43"/>
    <mergeCell ref="D39:D40"/>
    <mergeCell ref="E39:E40"/>
    <mergeCell ref="E23:E24"/>
    <mergeCell ref="D23:D24"/>
    <mergeCell ref="C247:C250"/>
    <mergeCell ref="D68:D69"/>
    <mergeCell ref="E68:E69"/>
    <mergeCell ref="D70:D72"/>
    <mergeCell ref="E70:E72"/>
    <mergeCell ref="C67:C73"/>
    <mergeCell ref="C149:C152"/>
    <mergeCell ref="C145:C148"/>
    <mergeCell ref="C141:C144"/>
    <mergeCell ref="C111:C114"/>
    <mergeCell ref="C221:C222"/>
    <mergeCell ref="C236:C242"/>
    <mergeCell ref="C243:C246"/>
    <mergeCell ref="C166:C170"/>
    <mergeCell ref="C210:C213"/>
    <mergeCell ref="C199:C200"/>
    <mergeCell ref="C201:C205"/>
    <mergeCell ref="C206:C209"/>
    <mergeCell ref="C176:C177"/>
    <mergeCell ref="C153:C154"/>
    <mergeCell ref="C231:C235"/>
    <mergeCell ref="C226:C227"/>
    <mergeCell ref="C228:C229"/>
    <mergeCell ref="C161:C165"/>
    <mergeCell ref="C181:C185"/>
    <mergeCell ref="C223:C225"/>
    <mergeCell ref="C186:C189"/>
    <mergeCell ref="R7:R9"/>
    <mergeCell ref="C10:C17"/>
    <mergeCell ref="Q7:Q9"/>
    <mergeCell ref="I8:I9"/>
    <mergeCell ref="J8:J9"/>
    <mergeCell ref="K8:K9"/>
    <mergeCell ref="L8:L9"/>
    <mergeCell ref="O8:O9"/>
    <mergeCell ref="P7:P9"/>
    <mergeCell ref="F7:F9"/>
    <mergeCell ref="I7:J7"/>
    <mergeCell ref="K7:L7"/>
    <mergeCell ref="M7:O7"/>
    <mergeCell ref="H7:H9"/>
    <mergeCell ref="G7:G9"/>
    <mergeCell ref="D50:D51"/>
    <mergeCell ref="E50:E51"/>
    <mergeCell ref="C156:C160"/>
    <mergeCell ref="C131:C135"/>
    <mergeCell ref="C115:C118"/>
    <mergeCell ref="C119:C122"/>
    <mergeCell ref="C45:C46"/>
    <mergeCell ref="C215:C219"/>
    <mergeCell ref="C190:C194"/>
    <mergeCell ref="C195:C198"/>
    <mergeCell ref="C178:C180"/>
    <mergeCell ref="C107:C110"/>
    <mergeCell ref="C64:C66"/>
    <mergeCell ref="C55:C56"/>
    <mergeCell ref="C57:C58"/>
    <mergeCell ref="C59:C60"/>
    <mergeCell ref="C61:C62"/>
    <mergeCell ref="C136:C137"/>
    <mergeCell ref="C174:C175"/>
    <mergeCell ref="C50:C53"/>
    <mergeCell ref="A1:S6"/>
    <mergeCell ref="A99:A144"/>
    <mergeCell ref="C74:C77"/>
    <mergeCell ref="C99:C102"/>
    <mergeCell ref="C127:C130"/>
    <mergeCell ref="B99:B102"/>
    <mergeCell ref="B103:B106"/>
    <mergeCell ref="B107:B110"/>
    <mergeCell ref="B111:B114"/>
    <mergeCell ref="B115:B118"/>
    <mergeCell ref="B119:B122"/>
    <mergeCell ref="B123:B126"/>
    <mergeCell ref="B127:B130"/>
    <mergeCell ref="C78:C79"/>
    <mergeCell ref="C103:C106"/>
    <mergeCell ref="C123:C126"/>
    <mergeCell ref="C81:C85"/>
    <mergeCell ref="C93:C97"/>
    <mergeCell ref="C86:C92"/>
    <mergeCell ref="D34:D36"/>
    <mergeCell ref="C18:C28"/>
    <mergeCell ref="A81:A98"/>
    <mergeCell ref="B67:B73"/>
    <mergeCell ref="D52:D53"/>
  </mergeCells>
  <conditionalFormatting sqref="P10:P251">
    <cfRule type="expression" dxfId="470" priority="656">
      <formula>M10+N10=10</formula>
    </cfRule>
    <cfRule type="expression" dxfId="469" priority="657">
      <formula>M10+N10=9</formula>
    </cfRule>
    <cfRule type="expression" dxfId="468" priority="658">
      <formula>M10+N10=8</formula>
    </cfRule>
    <cfRule type="expression" dxfId="467" priority="659">
      <formula>M10+N10=7</formula>
    </cfRule>
    <cfRule type="expression" dxfId="466" priority="660">
      <formula>M10+N10=6</formula>
    </cfRule>
    <cfRule type="expression" dxfId="465" priority="661">
      <formula>M10+N10=5</formula>
    </cfRule>
    <cfRule type="expression" dxfId="464" priority="662">
      <formula>M10+N10=4</formula>
    </cfRule>
    <cfRule type="expression" dxfId="463" priority="663">
      <formula>M10+N10=3</formula>
    </cfRule>
    <cfRule type="expression" dxfId="462" priority="664">
      <formula>M10+N10=2</formula>
    </cfRule>
    <cfRule type="expression" dxfId="461" priority="665">
      <formula>M10+N10=1</formula>
    </cfRule>
  </conditionalFormatting>
  <conditionalFormatting sqref="P155">
    <cfRule type="expression" dxfId="460" priority="576">
      <formula>M155+N155=10</formula>
    </cfRule>
    <cfRule type="expression" dxfId="459" priority="577">
      <formula>M155+N155=9</formula>
    </cfRule>
    <cfRule type="expression" dxfId="458" priority="578">
      <formula>M155+N155=8</formula>
    </cfRule>
    <cfRule type="expression" dxfId="457" priority="579">
      <formula>M155+N155=7</formula>
    </cfRule>
    <cfRule type="expression" dxfId="456" priority="580">
      <formula>M155+N155=6</formula>
    </cfRule>
    <cfRule type="expression" dxfId="455" priority="581">
      <formula>M155+N155=5</formula>
    </cfRule>
    <cfRule type="expression" dxfId="454" priority="582">
      <formula>M155+N155=4</formula>
    </cfRule>
    <cfRule type="expression" dxfId="453" priority="583">
      <formula>M155+N155=3</formula>
    </cfRule>
    <cfRule type="expression" dxfId="452" priority="584">
      <formula>M155+N155=2</formula>
    </cfRule>
    <cfRule type="expression" dxfId="451" priority="585">
      <formula>M155+N155=1</formula>
    </cfRule>
  </conditionalFormatting>
  <conditionalFormatting sqref="P156:P157">
    <cfRule type="expression" dxfId="450" priority="566">
      <formula>M156+N156=10</formula>
    </cfRule>
    <cfRule type="expression" dxfId="449" priority="567">
      <formula>M156+N156=9</formula>
    </cfRule>
    <cfRule type="expression" dxfId="448" priority="568">
      <formula>M156+N156=8</formula>
    </cfRule>
    <cfRule type="expression" dxfId="447" priority="569">
      <formula>M156+N156=7</formula>
    </cfRule>
    <cfRule type="expression" dxfId="446" priority="570">
      <formula>M156+N156=6</formula>
    </cfRule>
    <cfRule type="expression" dxfId="445" priority="571">
      <formula>M156+N156=5</formula>
    </cfRule>
    <cfRule type="expression" dxfId="444" priority="572">
      <formula>M156+N156=4</formula>
    </cfRule>
    <cfRule type="expression" dxfId="443" priority="573">
      <formula>M156+N156=3</formula>
    </cfRule>
    <cfRule type="expression" dxfId="442" priority="574">
      <formula>M156+N156=2</formula>
    </cfRule>
    <cfRule type="expression" dxfId="441" priority="575">
      <formula>M156+N156=1</formula>
    </cfRule>
  </conditionalFormatting>
  <conditionalFormatting sqref="P166">
    <cfRule type="expression" dxfId="440" priority="546">
      <formula>M166+N166=10</formula>
    </cfRule>
    <cfRule type="expression" dxfId="439" priority="547">
      <formula>M166+N166=9</formula>
    </cfRule>
    <cfRule type="expression" dxfId="438" priority="548">
      <formula>M166+N166=8</formula>
    </cfRule>
    <cfRule type="expression" dxfId="437" priority="549">
      <formula>M166+N166=7</formula>
    </cfRule>
    <cfRule type="expression" dxfId="436" priority="550">
      <formula>M166+N166=6</formula>
    </cfRule>
    <cfRule type="expression" dxfId="435" priority="551">
      <formula>M166+N166=5</formula>
    </cfRule>
    <cfRule type="expression" dxfId="434" priority="552">
      <formula>M166+N166=4</formula>
    </cfRule>
    <cfRule type="expression" dxfId="433" priority="553">
      <formula>M166+N166=3</formula>
    </cfRule>
    <cfRule type="expression" dxfId="432" priority="554">
      <formula>M166+N166=2</formula>
    </cfRule>
    <cfRule type="expression" dxfId="431" priority="555">
      <formula>M166+N166=1</formula>
    </cfRule>
  </conditionalFormatting>
  <conditionalFormatting sqref="P174">
    <cfRule type="expression" dxfId="430" priority="526">
      <formula>M174+N174=10</formula>
    </cfRule>
    <cfRule type="expression" dxfId="429" priority="527">
      <formula>M174+N174=9</formula>
    </cfRule>
    <cfRule type="expression" dxfId="428" priority="528">
      <formula>M174+N174=8</formula>
    </cfRule>
    <cfRule type="expression" dxfId="427" priority="529">
      <formula>M174+N174=7</formula>
    </cfRule>
    <cfRule type="expression" dxfId="426" priority="530">
      <formula>M174+N174=6</formula>
    </cfRule>
    <cfRule type="expression" dxfId="425" priority="531">
      <formula>M174+N174=5</formula>
    </cfRule>
    <cfRule type="expression" dxfId="424" priority="532">
      <formula>M174+N174=4</formula>
    </cfRule>
    <cfRule type="expression" dxfId="423" priority="533">
      <formula>M174+N174=3</formula>
    </cfRule>
    <cfRule type="expression" dxfId="422" priority="534">
      <formula>M174+N174=2</formula>
    </cfRule>
    <cfRule type="expression" dxfId="421" priority="535">
      <formula>M174+N174=1</formula>
    </cfRule>
  </conditionalFormatting>
  <conditionalFormatting sqref="P176">
    <cfRule type="expression" dxfId="420" priority="516">
      <formula>M176+N176=10</formula>
    </cfRule>
    <cfRule type="expression" dxfId="419" priority="517">
      <formula>M176+N176=9</formula>
    </cfRule>
    <cfRule type="expression" dxfId="418" priority="518">
      <formula>M176+N176=8</formula>
    </cfRule>
    <cfRule type="expression" dxfId="417" priority="519">
      <formula>M176+N176=7</formula>
    </cfRule>
    <cfRule type="expression" dxfId="416" priority="520">
      <formula>M176+N176=6</formula>
    </cfRule>
    <cfRule type="expression" dxfId="415" priority="521">
      <formula>M176+N176=5</formula>
    </cfRule>
    <cfRule type="expression" dxfId="414" priority="522">
      <formula>M176+N176=4</formula>
    </cfRule>
    <cfRule type="expression" dxfId="413" priority="523">
      <formula>M176+N176=3</formula>
    </cfRule>
    <cfRule type="expression" dxfId="412" priority="524">
      <formula>M176+N176=2</formula>
    </cfRule>
    <cfRule type="expression" dxfId="411" priority="525">
      <formula>M176+N176=1</formula>
    </cfRule>
  </conditionalFormatting>
  <conditionalFormatting sqref="P181:P183">
    <cfRule type="expression" dxfId="410" priority="506">
      <formula>M181+N181=10</formula>
    </cfRule>
    <cfRule type="expression" dxfId="409" priority="507">
      <formula>M181+N181=9</formula>
    </cfRule>
    <cfRule type="expression" dxfId="408" priority="508">
      <formula>M181+N181=8</formula>
    </cfRule>
    <cfRule type="expression" dxfId="407" priority="509">
      <formula>M181+N181=7</formula>
    </cfRule>
    <cfRule type="expression" dxfId="406" priority="510">
      <formula>M181+N181=6</formula>
    </cfRule>
    <cfRule type="expression" dxfId="405" priority="511">
      <formula>M181+N181=5</formula>
    </cfRule>
    <cfRule type="expression" dxfId="404" priority="512">
      <formula>M181+N181=4</formula>
    </cfRule>
    <cfRule type="expression" dxfId="403" priority="513">
      <formula>M181+N181=3</formula>
    </cfRule>
    <cfRule type="expression" dxfId="402" priority="514">
      <formula>M181+N181=2</formula>
    </cfRule>
    <cfRule type="expression" dxfId="401" priority="515">
      <formula>M181+N181=1</formula>
    </cfRule>
  </conditionalFormatting>
  <conditionalFormatting sqref="P186:P187">
    <cfRule type="expression" dxfId="400" priority="496">
      <formula>M186+N186=10</formula>
    </cfRule>
    <cfRule type="expression" dxfId="399" priority="497">
      <formula>M186+N186=9</formula>
    </cfRule>
    <cfRule type="expression" dxfId="398" priority="498">
      <formula>M186+N186=8</formula>
    </cfRule>
    <cfRule type="expression" dxfId="397" priority="499">
      <formula>M186+N186=7</formula>
    </cfRule>
    <cfRule type="expression" dxfId="396" priority="500">
      <formula>M186+N186=6</formula>
    </cfRule>
    <cfRule type="expression" dxfId="395" priority="501">
      <formula>M186+N186=5</formula>
    </cfRule>
    <cfRule type="expression" dxfId="394" priority="502">
      <formula>M186+N186=4</formula>
    </cfRule>
    <cfRule type="expression" dxfId="393" priority="503">
      <formula>M186+N186=3</formula>
    </cfRule>
    <cfRule type="expression" dxfId="392" priority="504">
      <formula>M186+N186=2</formula>
    </cfRule>
    <cfRule type="expression" dxfId="391" priority="505">
      <formula>M186+N186=1</formula>
    </cfRule>
  </conditionalFormatting>
  <conditionalFormatting sqref="P190:P192">
    <cfRule type="expression" dxfId="390" priority="486">
      <formula>M190+N190=10</formula>
    </cfRule>
    <cfRule type="expression" dxfId="389" priority="487">
      <formula>M190+N190=9</formula>
    </cfRule>
    <cfRule type="expression" dxfId="388" priority="488">
      <formula>M190+N190=8</formula>
    </cfRule>
    <cfRule type="expression" dxfId="387" priority="489">
      <formula>M190+N190=7</formula>
    </cfRule>
    <cfRule type="expression" dxfId="386" priority="490">
      <formula>M190+N190=6</formula>
    </cfRule>
    <cfRule type="expression" dxfId="385" priority="491">
      <formula>M190+N190=5</formula>
    </cfRule>
    <cfRule type="expression" dxfId="384" priority="492">
      <formula>M190+N190=4</formula>
    </cfRule>
    <cfRule type="expression" dxfId="383" priority="493">
      <formula>M190+N190=3</formula>
    </cfRule>
    <cfRule type="expression" dxfId="382" priority="494">
      <formula>M190+N190=2</formula>
    </cfRule>
    <cfRule type="expression" dxfId="381" priority="495">
      <formula>M190+N190=1</formula>
    </cfRule>
  </conditionalFormatting>
  <conditionalFormatting sqref="P195:P197">
    <cfRule type="expression" dxfId="380" priority="476">
      <formula>M195+N195=10</formula>
    </cfRule>
    <cfRule type="expression" dxfId="379" priority="477">
      <formula>M195+N195=9</formula>
    </cfRule>
    <cfRule type="expression" dxfId="378" priority="478">
      <formula>M195+N195=8</formula>
    </cfRule>
    <cfRule type="expression" dxfId="377" priority="479">
      <formula>M195+N195=7</formula>
    </cfRule>
    <cfRule type="expression" dxfId="376" priority="480">
      <formula>M195+N195=6</formula>
    </cfRule>
    <cfRule type="expression" dxfId="375" priority="481">
      <formula>M195+N195=5</formula>
    </cfRule>
    <cfRule type="expression" dxfId="374" priority="482">
      <formula>M195+N195=4</formula>
    </cfRule>
    <cfRule type="expression" dxfId="373" priority="483">
      <formula>M195+N195=3</formula>
    </cfRule>
    <cfRule type="expression" dxfId="372" priority="484">
      <formula>M195+N195=2</formula>
    </cfRule>
    <cfRule type="expression" dxfId="371" priority="485">
      <formula>M195+N195=1</formula>
    </cfRule>
  </conditionalFormatting>
  <conditionalFormatting sqref="P192">
    <cfRule type="expression" dxfId="370" priority="466">
      <formula>M192+N192=10</formula>
    </cfRule>
    <cfRule type="expression" dxfId="369" priority="467">
      <formula>M192+N192=9</formula>
    </cfRule>
    <cfRule type="expression" dxfId="368" priority="468">
      <formula>M192+N192=8</formula>
    </cfRule>
    <cfRule type="expression" dxfId="367" priority="469">
      <formula>M192+N192=7</formula>
    </cfRule>
    <cfRule type="expression" dxfId="366" priority="470">
      <formula>M192+N192=6</formula>
    </cfRule>
    <cfRule type="expression" dxfId="365" priority="471">
      <formula>M192+N192=5</formula>
    </cfRule>
    <cfRule type="expression" dxfId="364" priority="472">
      <formula>M192+N192=4</formula>
    </cfRule>
    <cfRule type="expression" dxfId="363" priority="473">
      <formula>M192+N192=3</formula>
    </cfRule>
    <cfRule type="expression" dxfId="362" priority="474">
      <formula>M192+N192=2</formula>
    </cfRule>
    <cfRule type="expression" dxfId="361" priority="475">
      <formula>M192+N192=1</formula>
    </cfRule>
  </conditionalFormatting>
  <conditionalFormatting sqref="P187">
    <cfRule type="expression" dxfId="360" priority="456">
      <formula>M187+N187=10</formula>
    </cfRule>
    <cfRule type="expression" dxfId="359" priority="457">
      <formula>M187+N187=9</formula>
    </cfRule>
    <cfRule type="expression" dxfId="358" priority="458">
      <formula>M187+N187=8</formula>
    </cfRule>
    <cfRule type="expression" dxfId="357" priority="459">
      <formula>M187+N187=7</formula>
    </cfRule>
    <cfRule type="expression" dxfId="356" priority="460">
      <formula>M187+N187=6</formula>
    </cfRule>
    <cfRule type="expression" dxfId="355" priority="461">
      <formula>M187+N187=5</formula>
    </cfRule>
    <cfRule type="expression" dxfId="354" priority="462">
      <formula>M187+N187=4</formula>
    </cfRule>
    <cfRule type="expression" dxfId="353" priority="463">
      <formula>M187+N187=3</formula>
    </cfRule>
    <cfRule type="expression" dxfId="352" priority="464">
      <formula>M187+N187=2</formula>
    </cfRule>
    <cfRule type="expression" dxfId="351" priority="465">
      <formula>M187+N187=1</formula>
    </cfRule>
  </conditionalFormatting>
  <conditionalFormatting sqref="P187">
    <cfRule type="expression" dxfId="350" priority="446">
      <formula>M187+N187=10</formula>
    </cfRule>
    <cfRule type="expression" dxfId="349" priority="447">
      <formula>M187+N187=9</formula>
    </cfRule>
    <cfRule type="expression" dxfId="348" priority="448">
      <formula>M187+N187=8</formula>
    </cfRule>
    <cfRule type="expression" dxfId="347" priority="449">
      <formula>M187+N187=7</formula>
    </cfRule>
    <cfRule type="expression" dxfId="346" priority="450">
      <formula>M187+N187=6</formula>
    </cfRule>
    <cfRule type="expression" dxfId="345" priority="451">
      <formula>M187+N187=5</formula>
    </cfRule>
    <cfRule type="expression" dxfId="344" priority="452">
      <formula>M187+N187=4</formula>
    </cfRule>
    <cfRule type="expression" dxfId="343" priority="453">
      <formula>M187+N187=3</formula>
    </cfRule>
    <cfRule type="expression" dxfId="342" priority="454">
      <formula>M187+N187=2</formula>
    </cfRule>
    <cfRule type="expression" dxfId="341" priority="455">
      <formula>M187+N187=1</formula>
    </cfRule>
  </conditionalFormatting>
  <conditionalFormatting sqref="P187">
    <cfRule type="expression" dxfId="340" priority="436">
      <formula>M187+N187=10</formula>
    </cfRule>
    <cfRule type="expression" dxfId="339" priority="437">
      <formula>M187+N187=9</formula>
    </cfRule>
    <cfRule type="expression" dxfId="338" priority="438">
      <formula>M187+N187=8</formula>
    </cfRule>
    <cfRule type="expression" dxfId="337" priority="439">
      <formula>M187+N187=7</formula>
    </cfRule>
    <cfRule type="expression" dxfId="336" priority="440">
      <formula>M187+N187=6</formula>
    </cfRule>
    <cfRule type="expression" dxfId="335" priority="441">
      <formula>M187+N187=5</formula>
    </cfRule>
    <cfRule type="expression" dxfId="334" priority="442">
      <formula>M187+N187=4</formula>
    </cfRule>
    <cfRule type="expression" dxfId="333" priority="443">
      <formula>M187+N187=3</formula>
    </cfRule>
    <cfRule type="expression" dxfId="332" priority="444">
      <formula>M187+N187=2</formula>
    </cfRule>
    <cfRule type="expression" dxfId="331" priority="445">
      <formula>M187+N187=1</formula>
    </cfRule>
  </conditionalFormatting>
  <conditionalFormatting sqref="P187">
    <cfRule type="expression" dxfId="330" priority="426">
      <formula>M187+N187=10</formula>
    </cfRule>
    <cfRule type="expression" dxfId="329" priority="427">
      <formula>M187+N187=9</formula>
    </cfRule>
    <cfRule type="expression" dxfId="328" priority="428">
      <formula>M187+N187=8</formula>
    </cfRule>
    <cfRule type="expression" dxfId="327" priority="429">
      <formula>M187+N187=7</formula>
    </cfRule>
    <cfRule type="expression" dxfId="326" priority="430">
      <formula>M187+N187=6</formula>
    </cfRule>
    <cfRule type="expression" dxfId="325" priority="431">
      <formula>M187+N187=5</formula>
    </cfRule>
    <cfRule type="expression" dxfId="324" priority="432">
      <formula>M187+N187=4</formula>
    </cfRule>
    <cfRule type="expression" dxfId="323" priority="433">
      <formula>M187+N187=3</formula>
    </cfRule>
    <cfRule type="expression" dxfId="322" priority="434">
      <formula>M187+N187=2</formula>
    </cfRule>
    <cfRule type="expression" dxfId="321" priority="435">
      <formula>M187+N187=1</formula>
    </cfRule>
  </conditionalFormatting>
  <conditionalFormatting sqref="P182">
    <cfRule type="expression" dxfId="320" priority="416">
      <formula>M182+N182=10</formula>
    </cfRule>
    <cfRule type="expression" dxfId="319" priority="417">
      <formula>M182+N182=9</formula>
    </cfRule>
    <cfRule type="expression" dxfId="318" priority="418">
      <formula>M182+N182=8</formula>
    </cfRule>
    <cfRule type="expression" dxfId="317" priority="419">
      <formula>M182+N182=7</formula>
    </cfRule>
    <cfRule type="expression" dxfId="316" priority="420">
      <formula>M182+N182=6</formula>
    </cfRule>
    <cfRule type="expression" dxfId="315" priority="421">
      <formula>M182+N182=5</formula>
    </cfRule>
    <cfRule type="expression" dxfId="314" priority="422">
      <formula>M182+N182=4</formula>
    </cfRule>
    <cfRule type="expression" dxfId="313" priority="423">
      <formula>M182+N182=3</formula>
    </cfRule>
    <cfRule type="expression" dxfId="312" priority="424">
      <formula>M182+N182=2</formula>
    </cfRule>
    <cfRule type="expression" dxfId="311" priority="425">
      <formula>M182+N182=1</formula>
    </cfRule>
  </conditionalFormatting>
  <conditionalFormatting sqref="P182">
    <cfRule type="expression" dxfId="310" priority="406">
      <formula>M182+N182=10</formula>
    </cfRule>
    <cfRule type="expression" dxfId="309" priority="407">
      <formula>M182+N182=9</formula>
    </cfRule>
    <cfRule type="expression" dxfId="308" priority="408">
      <formula>M182+N182=8</formula>
    </cfRule>
    <cfRule type="expression" dxfId="307" priority="409">
      <formula>M182+N182=7</formula>
    </cfRule>
    <cfRule type="expression" dxfId="306" priority="410">
      <formula>M182+N182=6</formula>
    </cfRule>
    <cfRule type="expression" dxfId="305" priority="411">
      <formula>M182+N182=5</formula>
    </cfRule>
    <cfRule type="expression" dxfId="304" priority="412">
      <formula>M182+N182=4</formula>
    </cfRule>
    <cfRule type="expression" dxfId="303" priority="413">
      <formula>M182+N182=3</formula>
    </cfRule>
    <cfRule type="expression" dxfId="302" priority="414">
      <formula>M182+N182=2</formula>
    </cfRule>
    <cfRule type="expression" dxfId="301" priority="415">
      <formula>M182+N182=1</formula>
    </cfRule>
  </conditionalFormatting>
  <conditionalFormatting sqref="P167">
    <cfRule type="expression" dxfId="300" priority="396">
      <formula>M167+N167=10</formula>
    </cfRule>
    <cfRule type="expression" dxfId="299" priority="397">
      <formula>M167+N167=9</formula>
    </cfRule>
    <cfRule type="expression" dxfId="298" priority="398">
      <formula>M167+N167=8</formula>
    </cfRule>
    <cfRule type="expression" dxfId="297" priority="399">
      <formula>M167+N167=7</formula>
    </cfRule>
    <cfRule type="expression" dxfId="296" priority="400">
      <formula>M167+N167=6</formula>
    </cfRule>
    <cfRule type="expression" dxfId="295" priority="401">
      <formula>M167+N167=5</formula>
    </cfRule>
    <cfRule type="expression" dxfId="294" priority="402">
      <formula>M167+N167=4</formula>
    </cfRule>
    <cfRule type="expression" dxfId="293" priority="403">
      <formula>M167+N167=3</formula>
    </cfRule>
    <cfRule type="expression" dxfId="292" priority="404">
      <formula>M167+N167=2</formula>
    </cfRule>
    <cfRule type="expression" dxfId="291" priority="405">
      <formula>M167+N167=1</formula>
    </cfRule>
  </conditionalFormatting>
  <conditionalFormatting sqref="P167">
    <cfRule type="expression" dxfId="290" priority="386">
      <formula>M167+N167=10</formula>
    </cfRule>
    <cfRule type="expression" dxfId="289" priority="387">
      <formula>M167+N167=9</formula>
    </cfRule>
    <cfRule type="expression" dxfId="288" priority="388">
      <formula>M167+N167=8</formula>
    </cfRule>
    <cfRule type="expression" dxfId="287" priority="389">
      <formula>M167+N167=7</formula>
    </cfRule>
    <cfRule type="expression" dxfId="286" priority="390">
      <formula>M167+N167=6</formula>
    </cfRule>
    <cfRule type="expression" dxfId="285" priority="391">
      <formula>M167+N167=5</formula>
    </cfRule>
    <cfRule type="expression" dxfId="284" priority="392">
      <formula>M167+N167=4</formula>
    </cfRule>
    <cfRule type="expression" dxfId="283" priority="393">
      <formula>M167+N167=3</formula>
    </cfRule>
    <cfRule type="expression" dxfId="282" priority="394">
      <formula>M167+N167=2</formula>
    </cfRule>
    <cfRule type="expression" dxfId="281" priority="395">
      <formula>M167+N167=1</formula>
    </cfRule>
  </conditionalFormatting>
  <conditionalFormatting sqref="P199">
    <cfRule type="expression" dxfId="280" priority="376">
      <formula>M199+N199=10</formula>
    </cfRule>
    <cfRule type="expression" dxfId="279" priority="377">
      <formula>M199+N199=9</formula>
    </cfRule>
    <cfRule type="expression" dxfId="278" priority="378">
      <formula>M199+N199=8</formula>
    </cfRule>
    <cfRule type="expression" dxfId="277" priority="379">
      <formula>M199+N199=7</formula>
    </cfRule>
    <cfRule type="expression" dxfId="276" priority="380">
      <formula>M199+N199=6</formula>
    </cfRule>
    <cfRule type="expression" dxfId="275" priority="381">
      <formula>M199+N199=5</formula>
    </cfRule>
    <cfRule type="expression" dxfId="274" priority="382">
      <formula>M199+N199=4</formula>
    </cfRule>
    <cfRule type="expression" dxfId="273" priority="383">
      <formula>M199+N199=3</formula>
    </cfRule>
    <cfRule type="expression" dxfId="272" priority="384">
      <formula>M199+N199=2</formula>
    </cfRule>
    <cfRule type="expression" dxfId="271" priority="385">
      <formula>M199+N199=1</formula>
    </cfRule>
  </conditionalFormatting>
  <conditionalFormatting sqref="P206:P208">
    <cfRule type="expression" dxfId="270" priority="356">
      <formula>M206+N206=10</formula>
    </cfRule>
    <cfRule type="expression" dxfId="269" priority="357">
      <formula>M206+N206=9</formula>
    </cfRule>
    <cfRule type="expression" dxfId="268" priority="358">
      <formula>M206+N206=8</formula>
    </cfRule>
    <cfRule type="expression" dxfId="267" priority="359">
      <formula>M206+N206=7</formula>
    </cfRule>
    <cfRule type="expression" dxfId="266" priority="360">
      <formula>M206+N206=6</formula>
    </cfRule>
    <cfRule type="expression" dxfId="265" priority="361">
      <formula>M206+N206=5</formula>
    </cfRule>
    <cfRule type="expression" dxfId="264" priority="362">
      <formula>M206+N206=4</formula>
    </cfRule>
    <cfRule type="expression" dxfId="263" priority="363">
      <formula>M206+N206=3</formula>
    </cfRule>
    <cfRule type="expression" dxfId="262" priority="364">
      <formula>M206+N206=2</formula>
    </cfRule>
    <cfRule type="expression" dxfId="261" priority="365">
      <formula>M206+N206=1</formula>
    </cfRule>
  </conditionalFormatting>
  <conditionalFormatting sqref="P210:P212">
    <cfRule type="expression" dxfId="260" priority="346">
      <formula>M210+N210=10</formula>
    </cfRule>
    <cfRule type="expression" dxfId="259" priority="347">
      <formula>M210+N210=9</formula>
    </cfRule>
    <cfRule type="expression" dxfId="258" priority="348">
      <formula>M210+N210=8</formula>
    </cfRule>
    <cfRule type="expression" dxfId="257" priority="349">
      <formula>M210+N210=7</formula>
    </cfRule>
    <cfRule type="expression" dxfId="256" priority="350">
      <formula>M210+N210=6</formula>
    </cfRule>
    <cfRule type="expression" dxfId="255" priority="351">
      <formula>M210+N210=5</formula>
    </cfRule>
    <cfRule type="expression" dxfId="254" priority="352">
      <formula>M210+N210=4</formula>
    </cfRule>
    <cfRule type="expression" dxfId="253" priority="353">
      <formula>M210+N210=3</formula>
    </cfRule>
    <cfRule type="expression" dxfId="252" priority="354">
      <formula>M210+N210=2</formula>
    </cfRule>
    <cfRule type="expression" dxfId="251" priority="355">
      <formula>M210+N210=1</formula>
    </cfRule>
  </conditionalFormatting>
  <conditionalFormatting sqref="P231">
    <cfRule type="expression" dxfId="250" priority="336">
      <formula>M231+N231=10</formula>
    </cfRule>
    <cfRule type="expression" dxfId="249" priority="337">
      <formula>M231+N231=9</formula>
    </cfRule>
    <cfRule type="expression" dxfId="248" priority="338">
      <formula>M231+N231=8</formula>
    </cfRule>
    <cfRule type="expression" dxfId="247" priority="339">
      <formula>M231+N231=7</formula>
    </cfRule>
    <cfRule type="expression" dxfId="246" priority="340">
      <formula>M231+N231=6</formula>
    </cfRule>
    <cfRule type="expression" dxfId="245" priority="341">
      <formula>M231+N231=5</formula>
    </cfRule>
    <cfRule type="expression" dxfId="244" priority="342">
      <formula>M231+N231=4</formula>
    </cfRule>
    <cfRule type="expression" dxfId="243" priority="343">
      <formula>M231+N231=3</formula>
    </cfRule>
    <cfRule type="expression" dxfId="242" priority="344">
      <formula>M231+N231=2</formula>
    </cfRule>
    <cfRule type="expression" dxfId="241" priority="345">
      <formula>M231+N231=1</formula>
    </cfRule>
  </conditionalFormatting>
  <conditionalFormatting sqref="P236">
    <cfRule type="expression" dxfId="240" priority="326">
      <formula>M236+N236=10</formula>
    </cfRule>
    <cfRule type="expression" dxfId="239" priority="327">
      <formula>M236+N236=9</formula>
    </cfRule>
    <cfRule type="expression" dxfId="238" priority="328">
      <formula>M236+N236=8</formula>
    </cfRule>
    <cfRule type="expression" dxfId="237" priority="329">
      <formula>M236+N236=7</formula>
    </cfRule>
    <cfRule type="expression" dxfId="236" priority="330">
      <formula>M236+N236=6</formula>
    </cfRule>
    <cfRule type="expression" dxfId="235" priority="331">
      <formula>M236+N236=5</formula>
    </cfRule>
    <cfRule type="expression" dxfId="234" priority="332">
      <formula>M236+N236=4</formula>
    </cfRule>
    <cfRule type="expression" dxfId="233" priority="333">
      <formula>M236+N236=3</formula>
    </cfRule>
    <cfRule type="expression" dxfId="232" priority="334">
      <formula>M236+N236=2</formula>
    </cfRule>
    <cfRule type="expression" dxfId="231" priority="335">
      <formula>M236+N236=1</formula>
    </cfRule>
  </conditionalFormatting>
  <conditionalFormatting sqref="P243">
    <cfRule type="expression" dxfId="230" priority="316">
      <formula>M243+N243=10</formula>
    </cfRule>
    <cfRule type="expression" dxfId="229" priority="317">
      <formula>M243+N243=9</formula>
    </cfRule>
    <cfRule type="expression" dxfId="228" priority="318">
      <formula>M243+N243=8</formula>
    </cfRule>
    <cfRule type="expression" dxfId="227" priority="319">
      <formula>M243+N243=7</formula>
    </cfRule>
    <cfRule type="expression" dxfId="226" priority="320">
      <formula>M243+N243=6</formula>
    </cfRule>
    <cfRule type="expression" dxfId="225" priority="321">
      <formula>M243+N243=5</formula>
    </cfRule>
    <cfRule type="expression" dxfId="224" priority="322">
      <formula>M243+N243=4</formula>
    </cfRule>
    <cfRule type="expression" dxfId="223" priority="323">
      <formula>M243+N243=3</formula>
    </cfRule>
    <cfRule type="expression" dxfId="222" priority="324">
      <formula>M243+N243=2</formula>
    </cfRule>
    <cfRule type="expression" dxfId="221" priority="325">
      <formula>M243+N243=1</formula>
    </cfRule>
  </conditionalFormatting>
  <conditionalFormatting sqref="P223:P225">
    <cfRule type="expression" dxfId="220" priority="306">
      <formula>M223+N223=10</formula>
    </cfRule>
    <cfRule type="expression" dxfId="219" priority="307">
      <formula>M223+N223=9</formula>
    </cfRule>
    <cfRule type="expression" dxfId="218" priority="308">
      <formula>M223+N223=8</formula>
    </cfRule>
    <cfRule type="expression" dxfId="217" priority="309">
      <formula>M223+N223=7</formula>
    </cfRule>
    <cfRule type="expression" dxfId="216" priority="310">
      <formula>M223+N223=6</formula>
    </cfRule>
    <cfRule type="expression" dxfId="215" priority="311">
      <formula>M223+N223=5</formula>
    </cfRule>
    <cfRule type="expression" dxfId="214" priority="312">
      <formula>M223+N223=4</formula>
    </cfRule>
    <cfRule type="expression" dxfId="213" priority="313">
      <formula>M223+N223=3</formula>
    </cfRule>
    <cfRule type="expression" dxfId="212" priority="314">
      <formula>M223+N223=2</formula>
    </cfRule>
    <cfRule type="expression" dxfId="211" priority="315">
      <formula>M223+N223=1</formula>
    </cfRule>
  </conditionalFormatting>
  <conditionalFormatting sqref="P226:P227">
    <cfRule type="expression" dxfId="210" priority="276">
      <formula>M226+N226=10</formula>
    </cfRule>
    <cfRule type="expression" dxfId="209" priority="277">
      <formula>M226+N226=9</formula>
    </cfRule>
    <cfRule type="expression" dxfId="208" priority="278">
      <formula>M226+N226=8</formula>
    </cfRule>
    <cfRule type="expression" dxfId="207" priority="279">
      <formula>M226+N226=7</formula>
    </cfRule>
    <cfRule type="expression" dxfId="206" priority="280">
      <formula>M226+N226=6</formula>
    </cfRule>
    <cfRule type="expression" dxfId="205" priority="281">
      <formula>M226+N226=5</formula>
    </cfRule>
    <cfRule type="expression" dxfId="204" priority="282">
      <formula>M226+N226=4</formula>
    </cfRule>
    <cfRule type="expression" dxfId="203" priority="283">
      <formula>M226+N226=3</formula>
    </cfRule>
    <cfRule type="expression" dxfId="202" priority="284">
      <formula>M226+N226=2</formula>
    </cfRule>
    <cfRule type="expression" dxfId="201" priority="285">
      <formula>M226+N226=1</formula>
    </cfRule>
  </conditionalFormatting>
  <conditionalFormatting sqref="P186:P188">
    <cfRule type="expression" dxfId="200" priority="226">
      <formula>M186+N186=10</formula>
    </cfRule>
    <cfRule type="expression" dxfId="199" priority="227">
      <formula>M186+N186=9</formula>
    </cfRule>
    <cfRule type="expression" dxfId="198" priority="228">
      <formula>M186+N186=8</formula>
    </cfRule>
    <cfRule type="expression" dxfId="197" priority="229">
      <formula>M186+N186=7</formula>
    </cfRule>
    <cfRule type="expression" dxfId="196" priority="230">
      <formula>M186+N186=6</formula>
    </cfRule>
    <cfRule type="expression" dxfId="195" priority="231">
      <formula>M186+N186=5</formula>
    </cfRule>
    <cfRule type="expression" dxfId="194" priority="232">
      <formula>M186+N186=4</formula>
    </cfRule>
    <cfRule type="expression" dxfId="193" priority="233">
      <formula>M186+N186=3</formula>
    </cfRule>
    <cfRule type="expression" dxfId="192" priority="234">
      <formula>M186+N186=2</formula>
    </cfRule>
    <cfRule type="expression" dxfId="191" priority="235">
      <formula>M186+N186=1</formula>
    </cfRule>
  </conditionalFormatting>
  <conditionalFormatting sqref="P187">
    <cfRule type="expression" dxfId="190" priority="216">
      <formula>M187+N187=10</formula>
    </cfRule>
    <cfRule type="expression" dxfId="189" priority="217">
      <formula>M187+N187=9</formula>
    </cfRule>
    <cfRule type="expression" dxfId="188" priority="218">
      <formula>M187+N187=8</formula>
    </cfRule>
    <cfRule type="expression" dxfId="187" priority="219">
      <formula>M187+N187=7</formula>
    </cfRule>
    <cfRule type="expression" dxfId="186" priority="220">
      <formula>M187+N187=6</formula>
    </cfRule>
    <cfRule type="expression" dxfId="185" priority="221">
      <formula>M187+N187=5</formula>
    </cfRule>
    <cfRule type="expression" dxfId="184" priority="222">
      <formula>M187+N187=4</formula>
    </cfRule>
    <cfRule type="expression" dxfId="183" priority="223">
      <formula>M187+N187=3</formula>
    </cfRule>
    <cfRule type="expression" dxfId="182" priority="224">
      <formula>M187+N187=2</formula>
    </cfRule>
    <cfRule type="expression" dxfId="181" priority="225">
      <formula>M187+N187=1</formula>
    </cfRule>
  </conditionalFormatting>
  <conditionalFormatting sqref="P187">
    <cfRule type="expression" dxfId="180" priority="206">
      <formula>M187+N187=10</formula>
    </cfRule>
    <cfRule type="expression" dxfId="179" priority="207">
      <formula>M187+N187=9</formula>
    </cfRule>
    <cfRule type="expression" dxfId="178" priority="208">
      <formula>M187+N187=8</formula>
    </cfRule>
    <cfRule type="expression" dxfId="177" priority="209">
      <formula>M187+N187=7</formula>
    </cfRule>
    <cfRule type="expression" dxfId="176" priority="210">
      <formula>M187+N187=6</formula>
    </cfRule>
    <cfRule type="expression" dxfId="175" priority="211">
      <formula>M187+N187=5</formula>
    </cfRule>
    <cfRule type="expression" dxfId="174" priority="212">
      <formula>M187+N187=4</formula>
    </cfRule>
    <cfRule type="expression" dxfId="173" priority="213">
      <formula>M187+N187=3</formula>
    </cfRule>
    <cfRule type="expression" dxfId="172" priority="214">
      <formula>M187+N187=2</formula>
    </cfRule>
    <cfRule type="expression" dxfId="171" priority="215">
      <formula>M187+N187=1</formula>
    </cfRule>
  </conditionalFormatting>
  <conditionalFormatting sqref="P190:P193">
    <cfRule type="expression" dxfId="170" priority="196">
      <formula>M190+N190=10</formula>
    </cfRule>
    <cfRule type="expression" dxfId="169" priority="197">
      <formula>M190+N190=9</formula>
    </cfRule>
    <cfRule type="expression" dxfId="168" priority="198">
      <formula>M190+N190=8</formula>
    </cfRule>
    <cfRule type="expression" dxfId="167" priority="199">
      <formula>M190+N190=7</formula>
    </cfRule>
    <cfRule type="expression" dxfId="166" priority="200">
      <formula>M190+N190=6</formula>
    </cfRule>
    <cfRule type="expression" dxfId="165" priority="201">
      <formula>M190+N190=5</formula>
    </cfRule>
    <cfRule type="expression" dxfId="164" priority="202">
      <formula>M190+N190=4</formula>
    </cfRule>
    <cfRule type="expression" dxfId="163" priority="203">
      <formula>M190+N190=3</formula>
    </cfRule>
    <cfRule type="expression" dxfId="162" priority="204">
      <formula>M190+N190=2</formula>
    </cfRule>
    <cfRule type="expression" dxfId="161" priority="205">
      <formula>M190+N190=1</formula>
    </cfRule>
  </conditionalFormatting>
  <conditionalFormatting sqref="P192">
    <cfRule type="expression" dxfId="160" priority="186">
      <formula>M192+N192=10</formula>
    </cfRule>
    <cfRule type="expression" dxfId="159" priority="187">
      <formula>M192+N192=9</formula>
    </cfRule>
    <cfRule type="expression" dxfId="158" priority="188">
      <formula>M192+N192=8</formula>
    </cfRule>
    <cfRule type="expression" dxfId="157" priority="189">
      <formula>M192+N192=7</formula>
    </cfRule>
    <cfRule type="expression" dxfId="156" priority="190">
      <formula>M192+N192=6</formula>
    </cfRule>
    <cfRule type="expression" dxfId="155" priority="191">
      <formula>M192+N192=5</formula>
    </cfRule>
    <cfRule type="expression" dxfId="154" priority="192">
      <formula>M192+N192=4</formula>
    </cfRule>
    <cfRule type="expression" dxfId="153" priority="193">
      <formula>M192+N192=3</formula>
    </cfRule>
    <cfRule type="expression" dxfId="152" priority="194">
      <formula>M192+N192=2</formula>
    </cfRule>
    <cfRule type="expression" dxfId="151" priority="195">
      <formula>M192+N192=1</formula>
    </cfRule>
  </conditionalFormatting>
  <conditionalFormatting sqref="P192">
    <cfRule type="expression" dxfId="150" priority="176">
      <formula>M192+N192=10</formula>
    </cfRule>
    <cfRule type="expression" dxfId="149" priority="177">
      <formula>M192+N192=9</formula>
    </cfRule>
    <cfRule type="expression" dxfId="148" priority="178">
      <formula>M192+N192=8</formula>
    </cfRule>
    <cfRule type="expression" dxfId="147" priority="179">
      <formula>M192+N192=7</formula>
    </cfRule>
    <cfRule type="expression" dxfId="146" priority="180">
      <formula>M192+N192=6</formula>
    </cfRule>
    <cfRule type="expression" dxfId="145" priority="181">
      <formula>M192+N192=5</formula>
    </cfRule>
    <cfRule type="expression" dxfId="144" priority="182">
      <formula>M192+N192=4</formula>
    </cfRule>
    <cfRule type="expression" dxfId="143" priority="183">
      <formula>M192+N192=3</formula>
    </cfRule>
    <cfRule type="expression" dxfId="142" priority="184">
      <formula>M192+N192=2</formula>
    </cfRule>
    <cfRule type="expression" dxfId="141" priority="185">
      <formula>M192+N192=1</formula>
    </cfRule>
  </conditionalFormatting>
  <conditionalFormatting sqref="P195:P197">
    <cfRule type="expression" dxfId="140" priority="166">
      <formula>M195+N195=10</formula>
    </cfRule>
    <cfRule type="expression" dxfId="139" priority="167">
      <formula>M195+N195=9</formula>
    </cfRule>
    <cfRule type="expression" dxfId="138" priority="168">
      <formula>M195+N195=8</formula>
    </cfRule>
    <cfRule type="expression" dxfId="137" priority="169">
      <formula>M195+N195=7</formula>
    </cfRule>
    <cfRule type="expression" dxfId="136" priority="170">
      <formula>M195+N195=6</formula>
    </cfRule>
    <cfRule type="expression" dxfId="135" priority="171">
      <formula>M195+N195=5</formula>
    </cfRule>
    <cfRule type="expression" dxfId="134" priority="172">
      <formula>M195+N195=4</formula>
    </cfRule>
    <cfRule type="expression" dxfId="133" priority="173">
      <formula>M195+N195=3</formula>
    </cfRule>
    <cfRule type="expression" dxfId="132" priority="174">
      <formula>M195+N195=2</formula>
    </cfRule>
    <cfRule type="expression" dxfId="131" priority="175">
      <formula>M195+N195=1</formula>
    </cfRule>
  </conditionalFormatting>
  <conditionalFormatting sqref="P196">
    <cfRule type="expression" dxfId="130" priority="156">
      <formula>M196+N196=10</formula>
    </cfRule>
    <cfRule type="expression" dxfId="129" priority="157">
      <formula>M196+N196=9</formula>
    </cfRule>
    <cfRule type="expression" dxfId="128" priority="158">
      <formula>M196+N196=8</formula>
    </cfRule>
    <cfRule type="expression" dxfId="127" priority="159">
      <formula>M196+N196=7</formula>
    </cfRule>
    <cfRule type="expression" dxfId="126" priority="160">
      <formula>M196+N196=6</formula>
    </cfRule>
    <cfRule type="expression" dxfId="125" priority="161">
      <formula>M196+N196=5</formula>
    </cfRule>
    <cfRule type="expression" dxfId="124" priority="162">
      <formula>M196+N196=4</formula>
    </cfRule>
    <cfRule type="expression" dxfId="123" priority="163">
      <formula>M196+N196=3</formula>
    </cfRule>
    <cfRule type="expression" dxfId="122" priority="164">
      <formula>M196+N196=2</formula>
    </cfRule>
    <cfRule type="expression" dxfId="121" priority="165">
      <formula>M196+N196=1</formula>
    </cfRule>
  </conditionalFormatting>
  <conditionalFormatting sqref="P196">
    <cfRule type="expression" dxfId="120" priority="146">
      <formula>M196+N196=10</formula>
    </cfRule>
    <cfRule type="expression" dxfId="119" priority="147">
      <formula>M196+N196=9</formula>
    </cfRule>
    <cfRule type="expression" dxfId="118" priority="148">
      <formula>M196+N196=8</formula>
    </cfRule>
    <cfRule type="expression" dxfId="117" priority="149">
      <formula>M196+N196=7</formula>
    </cfRule>
    <cfRule type="expression" dxfId="116" priority="150">
      <formula>M196+N196=6</formula>
    </cfRule>
    <cfRule type="expression" dxfId="115" priority="151">
      <formula>M196+N196=5</formula>
    </cfRule>
    <cfRule type="expression" dxfId="114" priority="152">
      <formula>M196+N196=4</formula>
    </cfRule>
    <cfRule type="expression" dxfId="113" priority="153">
      <formula>M196+N196=3</formula>
    </cfRule>
    <cfRule type="expression" dxfId="112" priority="154">
      <formula>M196+N196=2</formula>
    </cfRule>
    <cfRule type="expression" dxfId="111" priority="155">
      <formula>M196+N196=1</formula>
    </cfRule>
  </conditionalFormatting>
  <conditionalFormatting sqref="P201:P204">
    <cfRule type="expression" dxfId="110" priority="136">
      <formula>M201+N201=10</formula>
    </cfRule>
    <cfRule type="expression" dxfId="109" priority="137">
      <formula>M201+N201=9</formula>
    </cfRule>
    <cfRule type="expression" dxfId="108" priority="138">
      <formula>M201+N201=8</formula>
    </cfRule>
    <cfRule type="expression" dxfId="107" priority="139">
      <formula>M201+N201=7</formula>
    </cfRule>
    <cfRule type="expression" dxfId="106" priority="140">
      <formula>M201+N201=6</formula>
    </cfRule>
    <cfRule type="expression" dxfId="105" priority="141">
      <formula>M201+N201=5</formula>
    </cfRule>
    <cfRule type="expression" dxfId="104" priority="142">
      <formula>M201+N201=4</formula>
    </cfRule>
    <cfRule type="expression" dxfId="103" priority="143">
      <formula>M201+N201=3</formula>
    </cfRule>
    <cfRule type="expression" dxfId="102" priority="144">
      <formula>M201+N201=2</formula>
    </cfRule>
    <cfRule type="expression" dxfId="101" priority="145">
      <formula>M201+N201=1</formula>
    </cfRule>
  </conditionalFormatting>
  <conditionalFormatting sqref="P202:P203">
    <cfRule type="expression" dxfId="100" priority="126">
      <formula>M202+N202=10</formula>
    </cfRule>
    <cfRule type="expression" dxfId="99" priority="127">
      <formula>M202+N202=9</formula>
    </cfRule>
    <cfRule type="expression" dxfId="98" priority="128">
      <formula>M202+N202=8</formula>
    </cfRule>
    <cfRule type="expression" dxfId="97" priority="129">
      <formula>M202+N202=7</formula>
    </cfRule>
    <cfRule type="expression" dxfId="96" priority="130">
      <formula>M202+N202=6</formula>
    </cfRule>
    <cfRule type="expression" dxfId="95" priority="131">
      <formula>M202+N202=5</formula>
    </cfRule>
    <cfRule type="expression" dxfId="94" priority="132">
      <formula>M202+N202=4</formula>
    </cfRule>
    <cfRule type="expression" dxfId="93" priority="133">
      <formula>M202+N202=3</formula>
    </cfRule>
    <cfRule type="expression" dxfId="92" priority="134">
      <formula>M202+N202=2</formula>
    </cfRule>
    <cfRule type="expression" dxfId="91" priority="135">
      <formula>M202+N202=1</formula>
    </cfRule>
  </conditionalFormatting>
  <conditionalFormatting sqref="P202:P203">
    <cfRule type="expression" dxfId="90" priority="116">
      <formula>M202+N202=10</formula>
    </cfRule>
    <cfRule type="expression" dxfId="89" priority="117">
      <formula>M202+N202=9</formula>
    </cfRule>
    <cfRule type="expression" dxfId="88" priority="118">
      <formula>M202+N202=8</formula>
    </cfRule>
    <cfRule type="expression" dxfId="87" priority="119">
      <formula>M202+N202=7</formula>
    </cfRule>
    <cfRule type="expression" dxfId="86" priority="120">
      <formula>M202+N202=6</formula>
    </cfRule>
    <cfRule type="expression" dxfId="85" priority="121">
      <formula>M202+N202=5</formula>
    </cfRule>
    <cfRule type="expression" dxfId="84" priority="122">
      <formula>M202+N202=4</formula>
    </cfRule>
    <cfRule type="expression" dxfId="83" priority="123">
      <formula>M202+N202=3</formula>
    </cfRule>
    <cfRule type="expression" dxfId="82" priority="124">
      <formula>M202+N202=2</formula>
    </cfRule>
    <cfRule type="expression" dxfId="81" priority="125">
      <formula>M202+N202=1</formula>
    </cfRule>
  </conditionalFormatting>
  <conditionalFormatting sqref="P206:P208">
    <cfRule type="expression" dxfId="80" priority="106">
      <formula>M206+N206=10</formula>
    </cfRule>
    <cfRule type="expression" dxfId="79" priority="107">
      <formula>M206+N206=9</formula>
    </cfRule>
    <cfRule type="expression" dxfId="78" priority="108">
      <formula>M206+N206=8</formula>
    </cfRule>
    <cfRule type="expression" dxfId="77" priority="109">
      <formula>M206+N206=7</formula>
    </cfRule>
    <cfRule type="expression" dxfId="76" priority="110">
      <formula>M206+N206=6</formula>
    </cfRule>
    <cfRule type="expression" dxfId="75" priority="111">
      <formula>M206+N206=5</formula>
    </cfRule>
    <cfRule type="expression" dxfId="74" priority="112">
      <formula>M206+N206=4</formula>
    </cfRule>
    <cfRule type="expression" dxfId="73" priority="113">
      <formula>M206+N206=3</formula>
    </cfRule>
    <cfRule type="expression" dxfId="72" priority="114">
      <formula>M206+N206=2</formula>
    </cfRule>
    <cfRule type="expression" dxfId="71" priority="115">
      <formula>M206+N206=1</formula>
    </cfRule>
  </conditionalFormatting>
  <conditionalFormatting sqref="P207">
    <cfRule type="expression" dxfId="70" priority="96">
      <formula>M207+N207=10</formula>
    </cfRule>
    <cfRule type="expression" dxfId="69" priority="97">
      <formula>M207+N207=9</formula>
    </cfRule>
    <cfRule type="expression" dxfId="68" priority="98">
      <formula>M207+N207=8</formula>
    </cfRule>
    <cfRule type="expression" dxfId="67" priority="99">
      <formula>M207+N207=7</formula>
    </cfRule>
    <cfRule type="expression" dxfId="66" priority="100">
      <formula>M207+N207=6</formula>
    </cfRule>
    <cfRule type="expression" dxfId="65" priority="101">
      <formula>M207+N207=5</formula>
    </cfRule>
    <cfRule type="expression" dxfId="64" priority="102">
      <formula>M207+N207=4</formula>
    </cfRule>
    <cfRule type="expression" dxfId="63" priority="103">
      <formula>M207+N207=3</formula>
    </cfRule>
    <cfRule type="expression" dxfId="62" priority="104">
      <formula>M207+N207=2</formula>
    </cfRule>
    <cfRule type="expression" dxfId="61" priority="105">
      <formula>M207+N207=1</formula>
    </cfRule>
  </conditionalFormatting>
  <conditionalFormatting sqref="P207">
    <cfRule type="expression" dxfId="60" priority="86">
      <formula>M207+N207=10</formula>
    </cfRule>
    <cfRule type="expression" dxfId="59" priority="87">
      <formula>M207+N207=9</formula>
    </cfRule>
    <cfRule type="expression" dxfId="58" priority="88">
      <formula>M207+N207=8</formula>
    </cfRule>
    <cfRule type="expression" dxfId="57" priority="89">
      <formula>M207+N207=7</formula>
    </cfRule>
    <cfRule type="expression" dxfId="56" priority="90">
      <formula>M207+N207=6</formula>
    </cfRule>
    <cfRule type="expression" dxfId="55" priority="91">
      <formula>M207+N207=5</formula>
    </cfRule>
    <cfRule type="expression" dxfId="54" priority="92">
      <formula>M207+N207=4</formula>
    </cfRule>
    <cfRule type="expression" dxfId="53" priority="93">
      <formula>M207+N207=3</formula>
    </cfRule>
    <cfRule type="expression" dxfId="52" priority="94">
      <formula>M207+N207=2</formula>
    </cfRule>
    <cfRule type="expression" dxfId="51" priority="95">
      <formula>M207+N207=1</formula>
    </cfRule>
  </conditionalFormatting>
  <conditionalFormatting sqref="P226:P227">
    <cfRule type="expression" dxfId="50" priority="76">
      <formula>M226+N226=10</formula>
    </cfRule>
    <cfRule type="expression" dxfId="49" priority="77">
      <formula>M226+N226=9</formula>
    </cfRule>
    <cfRule type="expression" dxfId="48" priority="78">
      <formula>M226+N226=8</formula>
    </cfRule>
    <cfRule type="expression" dxfId="47" priority="79">
      <formula>M226+N226=7</formula>
    </cfRule>
    <cfRule type="expression" dxfId="46" priority="80">
      <formula>M226+N226=6</formula>
    </cfRule>
    <cfRule type="expression" dxfId="45" priority="81">
      <formula>M226+N226=5</formula>
    </cfRule>
    <cfRule type="expression" dxfId="44" priority="82">
      <formula>M226+N226=4</formula>
    </cfRule>
    <cfRule type="expression" dxfId="43" priority="83">
      <formula>M226+N226=3</formula>
    </cfRule>
    <cfRule type="expression" dxfId="42" priority="84">
      <formula>M226+N226=2</formula>
    </cfRule>
    <cfRule type="expression" dxfId="41" priority="85">
      <formula>M226+N226=1</formula>
    </cfRule>
  </conditionalFormatting>
  <conditionalFormatting sqref="P138">
    <cfRule type="expression" dxfId="40" priority="66">
      <formula>M138+N138=10</formula>
    </cfRule>
    <cfRule type="expression" dxfId="39" priority="67">
      <formula>M138+N138=9</formula>
    </cfRule>
    <cfRule type="expression" dxfId="38" priority="68">
      <formula>M138+N138=8</formula>
    </cfRule>
    <cfRule type="expression" dxfId="37" priority="69">
      <formula>M138+N138=7</formula>
    </cfRule>
    <cfRule type="expression" dxfId="36" priority="70">
      <formula>M138+N138=6</formula>
    </cfRule>
    <cfRule type="expression" dxfId="35" priority="71">
      <formula>M138+N138=5</formula>
    </cfRule>
    <cfRule type="expression" dxfId="34" priority="72">
      <formula>M138+N138=4</formula>
    </cfRule>
    <cfRule type="expression" dxfId="33" priority="73">
      <formula>M138+N138=3</formula>
    </cfRule>
    <cfRule type="expression" dxfId="32" priority="74">
      <formula>M138+N138=2</formula>
    </cfRule>
    <cfRule type="expression" dxfId="31" priority="75">
      <formula>M138+N138=1</formula>
    </cfRule>
  </conditionalFormatting>
  <conditionalFormatting sqref="R10:R251">
    <cfRule type="cellIs" dxfId="30" priority="64" operator="equal">
      <formula>"SI"</formula>
    </cfRule>
  </conditionalFormatting>
  <conditionalFormatting sqref="P247:P249">
    <cfRule type="expression" dxfId="29" priority="44">
      <formula>M247+N247=10</formula>
    </cfRule>
    <cfRule type="expression" dxfId="28" priority="45">
      <formula>M247+N247=9</formula>
    </cfRule>
    <cfRule type="expression" dxfId="27" priority="46">
      <formula>M247+N247=8</formula>
    </cfRule>
    <cfRule type="expression" dxfId="26" priority="47">
      <formula>M247+N247=7</formula>
    </cfRule>
    <cfRule type="expression" dxfId="25" priority="48">
      <formula>M247+N247=6</formula>
    </cfRule>
    <cfRule type="expression" dxfId="24" priority="49">
      <formula>M247+N247=5</formula>
    </cfRule>
    <cfRule type="expression" dxfId="23" priority="50">
      <formula>M247+N247=4</formula>
    </cfRule>
    <cfRule type="expression" dxfId="22" priority="51">
      <formula>M247+N247=3</formula>
    </cfRule>
    <cfRule type="expression" dxfId="21" priority="52">
      <formula>M247+N247=2</formula>
    </cfRule>
    <cfRule type="expression" dxfId="20" priority="53">
      <formula>M247+N247=1</formula>
    </cfRule>
  </conditionalFormatting>
  <conditionalFormatting sqref="P179">
    <cfRule type="expression" dxfId="19" priority="12">
      <formula>M179+N179=10</formula>
    </cfRule>
    <cfRule type="expression" dxfId="18" priority="13">
      <formula>M179+N179=9</formula>
    </cfRule>
    <cfRule type="expression" dxfId="17" priority="14">
      <formula>M179+N179=8</formula>
    </cfRule>
    <cfRule type="expression" dxfId="16" priority="15">
      <formula>M179+N179=7</formula>
    </cfRule>
    <cfRule type="expression" dxfId="15" priority="16">
      <formula>M179+N179=6</formula>
    </cfRule>
    <cfRule type="expression" dxfId="14" priority="17">
      <formula>M179+N179=5</formula>
    </cfRule>
    <cfRule type="expression" dxfId="13" priority="18">
      <formula>M179+N179=4</formula>
    </cfRule>
    <cfRule type="expression" dxfId="12" priority="19">
      <formula>M179+N179=3</formula>
    </cfRule>
    <cfRule type="expression" dxfId="11" priority="20">
      <formula>M179+N179=2</formula>
    </cfRule>
    <cfRule type="expression" dxfId="10" priority="21">
      <formula>M179+N179=1</formula>
    </cfRule>
  </conditionalFormatting>
  <conditionalFormatting sqref="P179">
    <cfRule type="expression" dxfId="9" priority="2">
      <formula>M179+N179=10</formula>
    </cfRule>
    <cfRule type="expression" dxfId="8" priority="3">
      <formula>M179+N179=9</formula>
    </cfRule>
    <cfRule type="expression" dxfId="7" priority="4">
      <formula>M179+N179=8</formula>
    </cfRule>
    <cfRule type="expression" dxfId="6" priority="5">
      <formula>M179+N179=7</formula>
    </cfRule>
    <cfRule type="expression" dxfId="5" priority="6">
      <formula>M179+N179=6</formula>
    </cfRule>
    <cfRule type="expression" dxfId="4" priority="7">
      <formula>M179+N179=5</formula>
    </cfRule>
    <cfRule type="expression" dxfId="3" priority="8">
      <formula>M179+N179=4</formula>
    </cfRule>
    <cfRule type="expression" dxfId="2" priority="9">
      <formula>M179+N179=3</formula>
    </cfRule>
    <cfRule type="expression" dxfId="1" priority="10">
      <formula>M179+N179=2</formula>
    </cfRule>
    <cfRule type="expression" dxfId="0" priority="11">
      <formula>M179+N179=1</formula>
    </cfRule>
  </conditionalFormatting>
  <dataValidations count="2">
    <dataValidation type="list" allowBlank="1" showInputMessage="1" showErrorMessage="1" sqref="I243:I245 L54 I30:I53 J29 L29 I10:I28 J80 K64:K135 I64:I79 L98 I99 J98 I81:I97 J220 K139:K251 I214:I219 L251 I247:I250 I206:I208 I199 I201:I204 I210:I212 I181:I184 I186:I188 I190:I193 I195:I197 I178:I179 J251 I113:I115 I109:I111 I117:I119 I105:I107 I101:I103 I121:I123 J136 I137 I125:I127 I154:I157 I133:I135 I147:I149 I166:I168 I161 I163:I164 I141:I145 I129:I131 I174 I176 K137 L80 I62 L220 K62 J61 I60 K58 J54:J55 J57 K56 I56 J63 I58 K60 J59 K10:K54 I236:I241 I231:I234 J230 L230 I221:I229">
      <formula1>"SI, NO"</formula1>
    </dataValidation>
    <dataValidation type="list" allowBlank="1" showInputMessage="1" showErrorMessage="1" sqref="G10:G251">
      <formula1>"NORMAL, ANORMAL, EMERGENCIA"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28" orientation="landscape" r:id="rId1"/>
  <rowBreaks count="4" manualBreakCount="4">
    <brk id="54" max="18" man="1"/>
    <brk id="98" max="18" man="1"/>
    <brk id="173" max="18" man="1"/>
    <brk id="214" max="18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AA</vt:lpstr>
      <vt:lpstr>AA!Área_de_impresión</vt:lpstr>
    </vt:vector>
  </TitlesOfParts>
  <Company>DPWorld Callao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dmanya</dc:creator>
  <cp:lastModifiedBy>uepracticaproyectos</cp:lastModifiedBy>
  <cp:lastPrinted>2012-04-13T16:05:05Z</cp:lastPrinted>
  <dcterms:created xsi:type="dcterms:W3CDTF">2011-08-18T20:03:45Z</dcterms:created>
  <dcterms:modified xsi:type="dcterms:W3CDTF">2013-07-16T17:13:39Z</dcterms:modified>
</cp:coreProperties>
</file>